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6/"/>
    </mc:Choice>
  </mc:AlternateContent>
  <xr:revisionPtr revIDLastSave="187" documentId="8_{E0AE225B-0446-4C7B-88F8-E7BE3BD7B544}" xr6:coauthVersionLast="47" xr6:coauthVersionMax="47" xr10:uidLastSave="{C3C6F5DB-67F3-46E7-A5F7-F3035177308E}"/>
  <bookViews>
    <workbookView xWindow="-110" yWindow="-110" windowWidth="19420" windowHeight="10300" xr2:uid="{1C8CEBD2-8713-4C54-A5CA-35EA7FD4E5D1}"/>
  </bookViews>
  <sheets>
    <sheet name="Payments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4" i="1" l="1"/>
  <c r="F334" i="1"/>
  <c r="G306" i="1"/>
  <c r="G334" i="1" s="1"/>
  <c r="H306" i="1"/>
  <c r="F306" i="1"/>
  <c r="F304" i="1"/>
  <c r="F287" i="1"/>
  <c r="F288" i="1"/>
  <c r="F289" i="1"/>
  <c r="F290" i="1"/>
  <c r="F291" i="1"/>
  <c r="F292" i="1"/>
  <c r="F293" i="1"/>
  <c r="F294" i="1"/>
  <c r="F295" i="1"/>
  <c r="F28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56" i="1"/>
  <c r="F253" i="1"/>
  <c r="F254" i="1"/>
  <c r="F252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14" i="1"/>
  <c r="F212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157" i="1"/>
  <c r="G332" i="1"/>
  <c r="H332" i="1"/>
  <c r="F332" i="1"/>
  <c r="G148" i="1"/>
  <c r="H148" i="1"/>
  <c r="F148" i="1"/>
  <c r="G129" i="1"/>
  <c r="H129" i="1"/>
  <c r="F124" i="1"/>
  <c r="F113" i="1"/>
  <c r="F114" i="1"/>
  <c r="F112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95" i="1"/>
  <c r="F7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8" i="1"/>
  <c r="F42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7" i="1"/>
  <c r="F129" i="1" l="1"/>
</calcChain>
</file>

<file path=xl/sharedStrings.xml><?xml version="1.0" encoding="utf-8"?>
<sst xmlns="http://schemas.openxmlformats.org/spreadsheetml/2006/main" count="978" uniqueCount="385">
  <si>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</si>
  <si>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</si>
  <si>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</si>
  <si>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</si>
  <si>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</si>
  <si>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</si>
  <si>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</si>
  <si>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</si>
  <si>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</si>
  <si>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Water2Business</t>
  </si>
  <si>
    <t>HR Allotments</t>
  </si>
  <si>
    <t>Allotments Water</t>
  </si>
  <si>
    <t>BG Kiosk + Toilets</t>
  </si>
  <si>
    <t>Go Cardless</t>
  </si>
  <si>
    <t>Tennis Fees</t>
  </si>
  <si>
    <t>The Safety Supply Company</t>
  </si>
  <si>
    <t>Portable Panic Alarm</t>
  </si>
  <si>
    <t>SUMUP</t>
  </si>
  <si>
    <t>SUMUP Fees</t>
  </si>
  <si>
    <t>Fees</t>
  </si>
  <si>
    <t>Supplier Payment</t>
  </si>
  <si>
    <t>Porter Dodson</t>
  </si>
  <si>
    <t>Sandringham Changing Rooms</t>
  </si>
  <si>
    <t>Emma Scott</t>
  </si>
  <si>
    <t>Abbas Cabins Ltd</t>
  </si>
  <si>
    <t>Toilet Hire</t>
  </si>
  <si>
    <t>Brass Founders Sheffield</t>
  </si>
  <si>
    <t>Plaque</t>
  </si>
  <si>
    <t>Defender Fire Protection</t>
  </si>
  <si>
    <t>Extinguisher</t>
  </si>
  <si>
    <t>Dorset Council Business Rates</t>
  </si>
  <si>
    <t>Rates - Markets</t>
  </si>
  <si>
    <t>Fields in Trust</t>
  </si>
  <si>
    <t>Professional Services</t>
  </si>
  <si>
    <t>Improvement and Development Agency</t>
  </si>
  <si>
    <t>Green Book</t>
  </si>
  <si>
    <t>JEWSON</t>
  </si>
  <si>
    <t>Various items</t>
  </si>
  <si>
    <t>Lara Jane Thorpe</t>
  </si>
  <si>
    <t>Website Photoshoot</t>
  </si>
  <si>
    <t>Legg &amp; Son</t>
  </si>
  <si>
    <t>Communal Toilet clean</t>
  </si>
  <si>
    <t>Mini Professors Weymouth</t>
  </si>
  <si>
    <t>Love Parks Day</t>
  </si>
  <si>
    <t>Minuteman Press</t>
  </si>
  <si>
    <t>A4 Posters</t>
  </si>
  <si>
    <t>Penny Farthing Club Ltd</t>
  </si>
  <si>
    <t>Thomas Hardy Festival</t>
  </si>
  <si>
    <t>Phil Lacey</t>
  </si>
  <si>
    <t>Reliable British Scaffolders Ltd</t>
  </si>
  <si>
    <t>Holloway Road</t>
  </si>
  <si>
    <t>SHAKERS CATERING SUPPLIES</t>
  </si>
  <si>
    <t>Cleaning supplies</t>
  </si>
  <si>
    <t>Springboard Research Ltd</t>
  </si>
  <si>
    <t>Annual footfall contract</t>
  </si>
  <si>
    <t>Sydenhams Hire Centre</t>
  </si>
  <si>
    <t>TUDOR ENVIRONMENTAL</t>
  </si>
  <si>
    <t>Ready made waterer</t>
  </si>
  <si>
    <t>Mrs T A Carroll</t>
  </si>
  <si>
    <t>Shop window prize winner</t>
  </si>
  <si>
    <t>Wessex Ground Services</t>
  </si>
  <si>
    <t>Grass cutting</t>
  </si>
  <si>
    <t>Meta Platforms Ireland Limited</t>
  </si>
  <si>
    <t>Event Campaigns</t>
  </si>
  <si>
    <t>Carrie Horlock</t>
  </si>
  <si>
    <t>Eye Test</t>
  </si>
  <si>
    <t>Connie Hollings</t>
  </si>
  <si>
    <t>Refreshments ATM</t>
  </si>
  <si>
    <t>DORCHESTER ARTS TRADING LTD</t>
  </si>
  <si>
    <t>Mayors EOY Refreshments</t>
  </si>
  <si>
    <t>Dorchester Plumbing Supplies Ltd</t>
  </si>
  <si>
    <t>Plumbing Parts</t>
  </si>
  <si>
    <t>Dorchester Youth &amp; Community Centre</t>
  </si>
  <si>
    <t>Grant</t>
  </si>
  <si>
    <t>Cakes - Annual Town Meeting</t>
  </si>
  <si>
    <t>FENLAND LEISURE PRODUCTS LTD</t>
  </si>
  <si>
    <t>Zip Line Cable</t>
  </si>
  <si>
    <t>Greendale Construction Ltd</t>
  </si>
  <si>
    <t>MB FOH Final Payment</t>
  </si>
  <si>
    <t>Hampshire Association of Local Councils Ltd</t>
  </si>
  <si>
    <t>Clerk Vacancy Advert</t>
  </si>
  <si>
    <t>Locators Ltd</t>
  </si>
  <si>
    <t>Goupil Vehicle Repairs</t>
  </si>
  <si>
    <t>Mel Lane</t>
  </si>
  <si>
    <t>Motcombe Honey</t>
  </si>
  <si>
    <t>THVF</t>
  </si>
  <si>
    <t>PAGEANT PRODUCTIONS</t>
  </si>
  <si>
    <t>Mayor Making Videoing</t>
  </si>
  <si>
    <t>PORTLAND STONE LIMITED</t>
  </si>
  <si>
    <t>Markets Skip Hire</t>
  </si>
  <si>
    <t>POUNDBURY GARDENS LIMITED</t>
  </si>
  <si>
    <t>Terracotta Planter x 2</t>
  </si>
  <si>
    <t>Mop x 4</t>
  </si>
  <si>
    <t>SIMON MOORE WATER SERVICES</t>
  </si>
  <si>
    <t>Fountain Servicing</t>
  </si>
  <si>
    <t>South West Dorset Multicultural Network</t>
  </si>
  <si>
    <t>THE POSH PARTRIDGE</t>
  </si>
  <si>
    <t>Mayor Making Buffet</t>
  </si>
  <si>
    <t>THOMAS FATTORINI LTD</t>
  </si>
  <si>
    <t>Mayors Badges</t>
  </si>
  <si>
    <t>TRAVIS PERKINS TRADING CO LTD</t>
  </si>
  <si>
    <t>Bolts/Nuts/Washers</t>
  </si>
  <si>
    <t>Protective Clothing</t>
  </si>
  <si>
    <t>Cemetery Grass Cutting March</t>
  </si>
  <si>
    <t>ABA GROUNDCARE LLP</t>
  </si>
  <si>
    <t>Equipment Servicing</t>
  </si>
  <si>
    <t>ANDY WHITTY LTD</t>
  </si>
  <si>
    <t>Depot Works</t>
  </si>
  <si>
    <t>MCS Laundry</t>
  </si>
  <si>
    <t>Table Cloth Cleaning</t>
  </si>
  <si>
    <t>British Gas</t>
  </si>
  <si>
    <t>BG Clock Electricity</t>
  </si>
  <si>
    <t>BG Bandstand Electricity</t>
  </si>
  <si>
    <t>BG Toilets Electicity</t>
  </si>
  <si>
    <t>19NS Electricity</t>
  </si>
  <si>
    <t>BG Fountain Electricity</t>
  </si>
  <si>
    <t>Payroll</t>
  </si>
  <si>
    <t>Sage</t>
  </si>
  <si>
    <t>Accounting Software</t>
  </si>
  <si>
    <t>DVLA</t>
  </si>
  <si>
    <t>WL51 JWV</t>
  </si>
  <si>
    <t>WA Cemetery Electricity</t>
  </si>
  <si>
    <t>Skatepark Electricity</t>
  </si>
  <si>
    <t>Pound Cemetery Electricity</t>
  </si>
  <si>
    <t>Sandringham Electricity</t>
  </si>
  <si>
    <t>Depot Electricity</t>
  </si>
  <si>
    <t>Wessex Retail Limited</t>
  </si>
  <si>
    <t>Fuel</t>
  </si>
  <si>
    <t>BGH Electricity</t>
  </si>
  <si>
    <t>DORSET COUNCIL</t>
  </si>
  <si>
    <t>Waste Collection</t>
  </si>
  <si>
    <t>The Old Tea House</t>
  </si>
  <si>
    <t>Dorchester Walking Festival</t>
  </si>
  <si>
    <t>Damian Clarke Creatives</t>
  </si>
  <si>
    <t>Thomas Hardy Victorian Fair</t>
  </si>
  <si>
    <t>Mayor Making</t>
  </si>
  <si>
    <t>HMRC PAYE</t>
  </si>
  <si>
    <t>HMRC deductions</t>
  </si>
  <si>
    <t>Jason Taylor</t>
  </si>
  <si>
    <t>Window cleaning</t>
  </si>
  <si>
    <t>Dorset Council Pensions</t>
  </si>
  <si>
    <t>Pension deductions</t>
  </si>
  <si>
    <t xml:space="preserve">Various printing </t>
  </si>
  <si>
    <t>PRUDENTIAL AVC</t>
  </si>
  <si>
    <t>Prudential deduction</t>
  </si>
  <si>
    <t>Purbeck Village Quire</t>
  </si>
  <si>
    <t>Stay Original Company Ltd</t>
  </si>
  <si>
    <t>Cable ties</t>
  </si>
  <si>
    <t>Kite Festival</t>
  </si>
  <si>
    <t>Payroll SLA</t>
  </si>
  <si>
    <t>UNISON</t>
  </si>
  <si>
    <t>Union deductions</t>
  </si>
  <si>
    <t>WYVERN SAVINGS &amp; LOANS</t>
  </si>
  <si>
    <t>Credit Union deductions</t>
  </si>
  <si>
    <t>Lucy Newnham</t>
  </si>
  <si>
    <t>Kite Festival Expenses</t>
  </si>
  <si>
    <t>Tennis fees</t>
  </si>
  <si>
    <t>Poundbury Pavilion Electricity</t>
  </si>
  <si>
    <t>PHS GROUP</t>
  </si>
  <si>
    <t>Temp Fuel Surcharge</t>
  </si>
  <si>
    <t xml:space="preserve">EE </t>
  </si>
  <si>
    <t>Mobile Phones</t>
  </si>
  <si>
    <t>The Rocket Science Group LLC (Mailchimp)</t>
  </si>
  <si>
    <t>5000 Contacts</t>
  </si>
  <si>
    <t>Stripe</t>
  </si>
  <si>
    <t>Lloyds Bank</t>
  </si>
  <si>
    <t>Service Charge</t>
  </si>
  <si>
    <t>Dorchester Town Council</t>
  </si>
  <si>
    <t>Payments List</t>
  </si>
  <si>
    <t>1st May - 30th June 2026</t>
  </si>
  <si>
    <t>May Lloyds</t>
  </si>
  <si>
    <t>May Credit Card</t>
  </si>
  <si>
    <t>Elixir Garden Supplies</t>
  </si>
  <si>
    <t>Sulphur Powder</t>
  </si>
  <si>
    <t>Thomas Hardy Society</t>
  </si>
  <si>
    <t>Supplies</t>
  </si>
  <si>
    <t>Hotel Buyer</t>
  </si>
  <si>
    <t>Tablecloths</t>
  </si>
  <si>
    <t>Rope Services UK</t>
  </si>
  <si>
    <t>Maintenance</t>
  </si>
  <si>
    <t>Robert Dyas</t>
  </si>
  <si>
    <t>Coat Hook</t>
  </si>
  <si>
    <t>FutureLearn</t>
  </si>
  <si>
    <t>Staff Training</t>
  </si>
  <si>
    <t>Traffic Control</t>
  </si>
  <si>
    <t>The Trainline</t>
  </si>
  <si>
    <t>Train Tickets</t>
  </si>
  <si>
    <t>LBS Worldwide Ltd</t>
  </si>
  <si>
    <t>Tying Tube</t>
  </si>
  <si>
    <t>Post Office Ltd</t>
  </si>
  <si>
    <t>Agenda Postage</t>
  </si>
  <si>
    <t>Knights Legal Outfitters</t>
  </si>
  <si>
    <t>Wig</t>
  </si>
  <si>
    <t>Boots</t>
  </si>
  <si>
    <t>Batteries</t>
  </si>
  <si>
    <t>Staff Gift</t>
  </si>
  <si>
    <t>The Association of Accounting</t>
  </si>
  <si>
    <t>AAT Connect Staff Training</t>
  </si>
  <si>
    <t>iStock</t>
  </si>
  <si>
    <t>Photos</t>
  </si>
  <si>
    <t>June Lloyds</t>
  </si>
  <si>
    <t>June Credit Card</t>
  </si>
  <si>
    <t>Finnbarr Webster Photography</t>
  </si>
  <si>
    <t>Car Boot Presentation</t>
  </si>
  <si>
    <t>Amazon</t>
  </si>
  <si>
    <t>Office Fan</t>
  </si>
  <si>
    <t>British Heart Foundation</t>
  </si>
  <si>
    <t>Dorset &amp; Somerset Air Ambulance</t>
  </si>
  <si>
    <t>Staff Training - CH</t>
  </si>
  <si>
    <t>GS Workwear</t>
  </si>
  <si>
    <t>Harvey Supplies</t>
  </si>
  <si>
    <t>Mesh Lorry Cover</t>
  </si>
  <si>
    <t>Eventbrite</t>
  </si>
  <si>
    <t>Yandle &amp; Sons Ltd</t>
  </si>
  <si>
    <t>Waitrose</t>
  </si>
  <si>
    <t>Community Lunch Drinks</t>
  </si>
  <si>
    <t>Wessex Photographic</t>
  </si>
  <si>
    <t>UCheck</t>
  </si>
  <si>
    <t>DBS Check</t>
  </si>
  <si>
    <t>The Society of Local Council Clerks</t>
  </si>
  <si>
    <t>ILCA Training</t>
  </si>
  <si>
    <t>Power Supply</t>
  </si>
  <si>
    <t>Flash Drive</t>
  </si>
  <si>
    <t>Keyboard</t>
  </si>
  <si>
    <t>BGH Fan</t>
  </si>
  <si>
    <t>Monthly Downloads</t>
  </si>
  <si>
    <t>HR Allotments Water</t>
  </si>
  <si>
    <t>BG Kiosk + Toilets Water</t>
  </si>
  <si>
    <t>Alastair Braidwood</t>
  </si>
  <si>
    <t>Walking Festival</t>
  </si>
  <si>
    <t>Alban O'brien</t>
  </si>
  <si>
    <t>Alice Hole</t>
  </si>
  <si>
    <t>Brian Bates</t>
  </si>
  <si>
    <t>Carillon</t>
  </si>
  <si>
    <t>Claire Platten</t>
  </si>
  <si>
    <t>Gillian Blows</t>
  </si>
  <si>
    <t>Julie Lonnen</t>
  </si>
  <si>
    <t>Susan Frazer</t>
  </si>
  <si>
    <t>Tania Deacon</t>
  </si>
  <si>
    <t>a2e Medical Services</t>
  </si>
  <si>
    <t>Corn Exhange &amp; Borough Gardens</t>
  </si>
  <si>
    <t>C. BREWERS &amp; SONS LTD</t>
  </si>
  <si>
    <t>Decorating supplies</t>
  </si>
  <si>
    <t>David Goulden</t>
  </si>
  <si>
    <t>Dorchester Steam Engine Preservation Society Ltd</t>
  </si>
  <si>
    <t>DORCHESTER TIMBER</t>
  </si>
  <si>
    <t>Dorset Embroidery &amp; Printwear Ltd</t>
  </si>
  <si>
    <t>Clothing</t>
  </si>
  <si>
    <t>EVAC + CHAIR INTERNATIONAL LTD</t>
  </si>
  <si>
    <t>Evac Chair</t>
  </si>
  <si>
    <t>Frampton Garage LTD</t>
  </si>
  <si>
    <t>Vehicle repairs</t>
  </si>
  <si>
    <t>Gemma Reid</t>
  </si>
  <si>
    <t>Gordon Ellis &amp; Co</t>
  </si>
  <si>
    <t>New Forest Planter</t>
  </si>
  <si>
    <t>Jack Daniels Events Management</t>
  </si>
  <si>
    <t>JRB ENTERPRISE LTD</t>
  </si>
  <si>
    <t>Dog Bags</t>
  </si>
  <si>
    <t>Katharine Alexandra Jones</t>
  </si>
  <si>
    <t>KERNOCK PARK PLANTS</t>
  </si>
  <si>
    <t>Various plants</t>
  </si>
  <si>
    <t>VAT ONLY</t>
  </si>
  <si>
    <t>Matilda Sansom</t>
  </si>
  <si>
    <t>Table Cloths</t>
  </si>
  <si>
    <t>Kelly Joanne Squire</t>
  </si>
  <si>
    <t>Sandringham Bowls Club</t>
  </si>
  <si>
    <t>Gary Wilson</t>
  </si>
  <si>
    <t>Real World Services</t>
  </si>
  <si>
    <t>Louds Mill Depot</t>
  </si>
  <si>
    <t>Roland Heming Forest &amp; Arb Limited</t>
  </si>
  <si>
    <t>Training</t>
  </si>
  <si>
    <t>Shaftesbury Town Council</t>
  </si>
  <si>
    <t>Cemetery &amp; Equipment</t>
  </si>
  <si>
    <t>The Handwritten Letter Appreciation Society</t>
  </si>
  <si>
    <t>Community Lunch</t>
  </si>
  <si>
    <t>Protective Gloves</t>
  </si>
  <si>
    <t>Grass Cutting</t>
  </si>
  <si>
    <t>WESSEX MILITARY BAND</t>
  </si>
  <si>
    <t>White Horse Kite Flyers</t>
  </si>
  <si>
    <t>Yollande Posthumus</t>
  </si>
  <si>
    <t>Car Boot</t>
  </si>
  <si>
    <t>Meta Ads</t>
  </si>
  <si>
    <t>HK Law</t>
  </si>
  <si>
    <t>Solicitor fees</t>
  </si>
  <si>
    <t>Kushti Bok</t>
  </si>
  <si>
    <t>Nothe Fort Artilley Volunteers</t>
  </si>
  <si>
    <t>Daytime Brass Band</t>
  </si>
  <si>
    <t>Kelly Tipton</t>
  </si>
  <si>
    <t>Claire Hawkins</t>
  </si>
  <si>
    <t>DORCHESTER STROLLERS</t>
  </si>
  <si>
    <t>Kingston Maurward Enterprises Ltd</t>
  </si>
  <si>
    <t>Equipment repairs</t>
  </si>
  <si>
    <t>Buckland Newton Hire Ltd</t>
  </si>
  <si>
    <t>The Decadettes</t>
  </si>
  <si>
    <t>Vehicle fault</t>
  </si>
  <si>
    <t>House of Flags Ltd</t>
  </si>
  <si>
    <t>Flagpole maintenance</t>
  </si>
  <si>
    <t>Matt Wilding</t>
  </si>
  <si>
    <t>Pop-up-Pride</t>
  </si>
  <si>
    <t>Spitfire Forge</t>
  </si>
  <si>
    <t>Cleaning items</t>
  </si>
  <si>
    <t>10th June Fees</t>
  </si>
  <si>
    <t>Royal Mail</t>
  </si>
  <si>
    <t>BG Toilets Electricity</t>
  </si>
  <si>
    <t>Poundbury Cemetery Electricity</t>
  </si>
  <si>
    <t>BG Kiosk + Toilets Electricity</t>
  </si>
  <si>
    <t>Maumbury Rings Electricity</t>
  </si>
  <si>
    <t>Waste</t>
  </si>
  <si>
    <t>Mr C Groves</t>
  </si>
  <si>
    <t>Mayor's Lozenge</t>
  </si>
  <si>
    <t>Events</t>
  </si>
  <si>
    <t>Amberol Limited</t>
  </si>
  <si>
    <t>Matting</t>
  </si>
  <si>
    <t>Credit Union</t>
  </si>
  <si>
    <t>Rowena Taylor Graphic Design</t>
  </si>
  <si>
    <t>The Talk About Trust</t>
  </si>
  <si>
    <t>Zafety Supplies Ltd</t>
  </si>
  <si>
    <t>Hazard clean up kit</t>
  </si>
  <si>
    <t>BG House Electricity</t>
  </si>
  <si>
    <t>Ebay</t>
  </si>
  <si>
    <t>Red Seals</t>
  </si>
  <si>
    <t>Kettle</t>
  </si>
  <si>
    <t>Milton Abbas Street Fair Trust</t>
  </si>
  <si>
    <t>ADVANTAGE DIGITAL PRINT LTD</t>
  </si>
  <si>
    <t>CRICKMAY STARK ARCHITECTS</t>
  </si>
  <si>
    <t>Corn Exchange</t>
  </si>
  <si>
    <t>DORCHESTER TOWN COMMUNITY FOOTBALL CLUB LTD</t>
  </si>
  <si>
    <t>Advertising Board</t>
  </si>
  <si>
    <t>EARTH ANCHORS LTD</t>
  </si>
  <si>
    <t>Evergreen Seat</t>
  </si>
  <si>
    <t>Signography Print Limited</t>
  </si>
  <si>
    <t>Large Flag</t>
  </si>
  <si>
    <t>Miss Johanna Lea</t>
  </si>
  <si>
    <t>Mayor's Afternoon Tea - Deposit</t>
  </si>
  <si>
    <t>MOLE VALLEY</t>
  </si>
  <si>
    <t>Bolts</t>
  </si>
  <si>
    <t>GF Events</t>
  </si>
  <si>
    <t>Stripe Fees</t>
  </si>
  <si>
    <t>Waitrose (ES)</t>
  </si>
  <si>
    <t>Dorchester Access Group Refreshments</t>
  </si>
  <si>
    <t>Timpson (TH)</t>
  </si>
  <si>
    <t>New Staff Keys Cut</t>
  </si>
  <si>
    <t>Market &amp; Carboot Work</t>
  </si>
  <si>
    <t>Pride Decorations Reimbursement</t>
  </si>
  <si>
    <t>Dorset Museum (MM)</t>
  </si>
  <si>
    <t>Casterbridge Items</t>
  </si>
  <si>
    <t>Amazon (NH)</t>
  </si>
  <si>
    <t>Laminating pouches</t>
  </si>
  <si>
    <t>Goulds (SN)</t>
  </si>
  <si>
    <t>Entertaining &amp; Gifts</t>
  </si>
  <si>
    <t>Car Boot Tea Milk</t>
  </si>
  <si>
    <t>The Range (IA)</t>
  </si>
  <si>
    <t>Charging Cable</t>
  </si>
  <si>
    <t>Youth Council Refreshments</t>
  </si>
  <si>
    <t>Cornish Bakery (CH)</t>
  </si>
  <si>
    <t>Event refreshments</t>
  </si>
  <si>
    <t>Lidl/Waitrose (TH)</t>
  </si>
  <si>
    <t>THVF Various items</t>
  </si>
  <si>
    <t>Robert Dyas (CH)</t>
  </si>
  <si>
    <t>Pride Decorations</t>
  </si>
  <si>
    <t>Amazon (ES)</t>
  </si>
  <si>
    <t>Adhesive dots for events</t>
  </si>
  <si>
    <t>Borough Gardens fountain</t>
  </si>
  <si>
    <t>Dorset Museum (ES)</t>
  </si>
  <si>
    <t>Pride notebooks</t>
  </si>
  <si>
    <t>Staff Phone Screen Protectors</t>
  </si>
  <si>
    <t>Donation from the Walking Festival</t>
  </si>
  <si>
    <t>Frame for Mayors Photos</t>
  </si>
  <si>
    <t>Mayors Photos</t>
  </si>
  <si>
    <t>Stickers for events</t>
  </si>
  <si>
    <t>DBS check</t>
  </si>
  <si>
    <t>Fridge Freezer for Depot</t>
  </si>
  <si>
    <t>Bench Slats</t>
  </si>
  <si>
    <t>Discover Dorchester Mailouts</t>
  </si>
  <si>
    <t>Newsletter &amp; Poundbury Leaflet</t>
  </si>
  <si>
    <t>Corn Exchange Guttering</t>
  </si>
  <si>
    <t>Poundbury Leaflet</t>
  </si>
  <si>
    <t>Photo Copyright Poundbury Leaflet</t>
  </si>
  <si>
    <t>Newsletter  Distribution</t>
  </si>
  <si>
    <t>Labour Markets and Carboot</t>
  </si>
  <si>
    <t>Borough Gardens Performance</t>
  </si>
  <si>
    <t>Septic Tank Poundbury Cemetery</t>
  </si>
  <si>
    <t>Cable ties, Kite Festival</t>
  </si>
  <si>
    <t>Cemetery Wall</t>
  </si>
  <si>
    <t>Labour Market &amp; Car Boot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</si>
</sst>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4" fontId="16" fillId="0" borderId="10" xfId="0" applyNumberFormat="1" applyFont="1" applyBorder="1"/>
    <xf numFmtId="4" fontId="16" fillId="0" borderId="11" xfId="0" applyNumberFormat="1" applyFont="1" applyBorder="1"/>
    <xf numFmtId="4" fontId="16" fillId="0" borderId="0" xfId="0" applyNumberFormat="1" applyFon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0E1B-AD04-4A07-8843-730CD3418B53}">
  <dimension ref="A1:H335"/>
  <sheetViews>
    <sheetView tabSelected="1" topLeftCell="A316" workbookViewId="0">
      <selection activeCell="G319" sqref="G319"/>
    </sheetView>
  </sheetViews>
  <sheetFormatPr defaultRowHeight="14.5" x14ac:dyDescent="0.35"/>
  <cols>
    <col min="1" max="1" width="5.81640625" bestFit="1" customWidth="1"/>
    <col min="2" max="2" width="15.6328125" bestFit="1" customWidth="1"/>
    <col min="3" max="3" width="10.08984375" bestFit="1" customWidth="1"/>
    <col min="4" max="4" width="46.6328125" bestFit="1" customWidth="1"/>
    <col min="5" max="5" width="33.6328125" bestFit="1" customWidth="1"/>
    <col min="6" max="6" width="9.90625" customWidth="1"/>
    <col min="7" max="7" width="7.90625" bestFit="1" customWidth="1"/>
    <col min="8" max="8" width="9.90625" customWidth="1"/>
  </cols>
  <sheetData>
    <row r="1" spans="1:8" x14ac:dyDescent="0.35">
      <c r="A1" s="7" t="s">
        <v>167</v>
      </c>
      <c r="B1" s="7"/>
      <c r="C1" s="7"/>
      <c r="D1" s="7"/>
      <c r="E1" s="7"/>
      <c r="F1" s="7"/>
      <c r="G1" s="7"/>
      <c r="H1" s="7"/>
    </row>
    <row r="2" spans="1:8" x14ac:dyDescent="0.35">
      <c r="A2" s="7" t="s">
        <v>168</v>
      </c>
      <c r="B2" s="7"/>
      <c r="C2" s="7"/>
      <c r="D2" s="7"/>
      <c r="E2" s="7"/>
      <c r="F2" s="7"/>
      <c r="G2" s="7"/>
      <c r="H2" s="7"/>
    </row>
    <row r="3" spans="1:8" x14ac:dyDescent="0.35">
      <c r="A3" s="7" t="s">
        <v>169</v>
      </c>
      <c r="B3" s="7"/>
      <c r="C3" s="7"/>
      <c r="D3" s="7"/>
      <c r="E3" s="7"/>
      <c r="F3" s="7"/>
      <c r="G3" s="7"/>
      <c r="H3" s="7"/>
    </row>
    <row r="5" spans="1:8" x14ac:dyDescent="0.35">
      <c r="A5" s="7" t="s">
        <v>170</v>
      </c>
      <c r="B5" s="7"/>
      <c r="C5" s="7"/>
      <c r="D5" s="7"/>
      <c r="E5" s="7"/>
      <c r="F5" s="7"/>
      <c r="G5" s="7"/>
      <c r="H5" s="7"/>
    </row>
    <row r="6" spans="1:8" x14ac:dyDescent="0.3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</row>
    <row r="7" spans="1:8" x14ac:dyDescent="0.35">
      <c r="A7">
        <v>25500</v>
      </c>
      <c r="B7" t="s">
        <v>8</v>
      </c>
      <c r="C7" s="1">
        <v>46143</v>
      </c>
      <c r="D7" t="s">
        <v>9</v>
      </c>
      <c r="E7" t="s">
        <v>10</v>
      </c>
      <c r="F7" s="2">
        <v>101.84</v>
      </c>
      <c r="G7" s="2">
        <v>0</v>
      </c>
      <c r="H7" s="2">
        <v>101.84</v>
      </c>
    </row>
    <row r="8" spans="1:8" x14ac:dyDescent="0.35">
      <c r="A8">
        <v>25501</v>
      </c>
      <c r="B8" t="s">
        <v>8</v>
      </c>
      <c r="C8" s="1">
        <v>46143</v>
      </c>
      <c r="D8" t="s">
        <v>9</v>
      </c>
      <c r="E8" t="s">
        <v>11</v>
      </c>
      <c r="F8" s="2">
        <v>129.47999999999999</v>
      </c>
      <c r="G8" s="2">
        <v>0</v>
      </c>
      <c r="H8" s="2">
        <v>129.47999999999999</v>
      </c>
    </row>
    <row r="9" spans="1:8" x14ac:dyDescent="0.35">
      <c r="A9">
        <v>25502</v>
      </c>
      <c r="B9" t="s">
        <v>8</v>
      </c>
      <c r="C9" s="1">
        <v>46143</v>
      </c>
      <c r="D9" t="s">
        <v>9</v>
      </c>
      <c r="E9" t="s">
        <v>12</v>
      </c>
      <c r="F9" s="2">
        <v>176.3</v>
      </c>
      <c r="G9" s="2">
        <v>0</v>
      </c>
      <c r="H9" s="2">
        <v>176.3</v>
      </c>
    </row>
    <row r="10" spans="1:8" x14ac:dyDescent="0.35">
      <c r="A10">
        <v>25507</v>
      </c>
      <c r="B10" t="s">
        <v>8</v>
      </c>
      <c r="C10" s="1">
        <v>46143</v>
      </c>
      <c r="D10" t="s">
        <v>13</v>
      </c>
      <c r="E10" t="s">
        <v>14</v>
      </c>
      <c r="F10" s="2">
        <v>0.69</v>
      </c>
      <c r="G10" s="2">
        <v>0.08</v>
      </c>
      <c r="H10" s="2">
        <v>0.77</v>
      </c>
    </row>
    <row r="11" spans="1:8" x14ac:dyDescent="0.35">
      <c r="A11">
        <v>25503</v>
      </c>
      <c r="B11" t="s">
        <v>8</v>
      </c>
      <c r="C11" s="1">
        <v>46147</v>
      </c>
      <c r="D11" t="s">
        <v>15</v>
      </c>
      <c r="E11" t="s">
        <v>16</v>
      </c>
      <c r="F11" s="2">
        <v>19.75</v>
      </c>
      <c r="G11" s="2">
        <v>3.95</v>
      </c>
      <c r="H11" s="2">
        <v>23.7</v>
      </c>
    </row>
    <row r="12" spans="1:8" x14ac:dyDescent="0.35">
      <c r="A12">
        <v>25510</v>
      </c>
      <c r="B12" t="s">
        <v>8</v>
      </c>
      <c r="C12" s="1">
        <v>46147</v>
      </c>
      <c r="D12" t="s">
        <v>17</v>
      </c>
      <c r="E12" t="s">
        <v>18</v>
      </c>
      <c r="F12" s="2">
        <v>0.34</v>
      </c>
      <c r="G12" s="2">
        <v>0</v>
      </c>
      <c r="H12" s="2">
        <v>0.34</v>
      </c>
    </row>
    <row r="13" spans="1:8" x14ac:dyDescent="0.35">
      <c r="A13">
        <v>25511</v>
      </c>
      <c r="B13" t="s">
        <v>8</v>
      </c>
      <c r="C13" s="1">
        <v>46147</v>
      </c>
      <c r="D13" t="s">
        <v>17</v>
      </c>
      <c r="E13" t="s">
        <v>18</v>
      </c>
      <c r="F13" s="2">
        <v>1.52</v>
      </c>
      <c r="G13" s="2">
        <v>0</v>
      </c>
      <c r="H13" s="2">
        <v>1.52</v>
      </c>
    </row>
    <row r="14" spans="1:8" x14ac:dyDescent="0.35">
      <c r="A14">
        <v>25523</v>
      </c>
      <c r="B14" t="s">
        <v>8</v>
      </c>
      <c r="C14" s="1">
        <v>46147</v>
      </c>
      <c r="D14" t="s">
        <v>13</v>
      </c>
      <c r="E14" t="s">
        <v>14</v>
      </c>
      <c r="F14" s="2">
        <v>0.69</v>
      </c>
      <c r="G14" s="2">
        <v>0.08</v>
      </c>
      <c r="H14" s="2">
        <v>0.77</v>
      </c>
    </row>
    <row r="15" spans="1:8" x14ac:dyDescent="0.35">
      <c r="A15">
        <v>25568</v>
      </c>
      <c r="B15" t="s">
        <v>8</v>
      </c>
      <c r="C15" s="1">
        <v>46148</v>
      </c>
      <c r="D15" t="s">
        <v>17</v>
      </c>
      <c r="E15" t="s">
        <v>18</v>
      </c>
      <c r="F15" s="2">
        <v>0.34</v>
      </c>
      <c r="G15" s="2">
        <v>0</v>
      </c>
      <c r="H15" s="2">
        <v>0.34</v>
      </c>
    </row>
    <row r="16" spans="1:8" x14ac:dyDescent="0.35">
      <c r="A16">
        <v>25591</v>
      </c>
      <c r="B16" t="s">
        <v>8</v>
      </c>
      <c r="C16" s="1">
        <v>46148</v>
      </c>
      <c r="D16" t="s">
        <v>13</v>
      </c>
      <c r="E16" t="s">
        <v>19</v>
      </c>
      <c r="F16" s="2">
        <v>0.69</v>
      </c>
      <c r="G16" s="2">
        <v>0.08</v>
      </c>
      <c r="H16" s="2">
        <v>0.77</v>
      </c>
    </row>
    <row r="17" spans="1:8" x14ac:dyDescent="0.35">
      <c r="A17">
        <v>25566</v>
      </c>
      <c r="B17" t="s">
        <v>20</v>
      </c>
      <c r="C17" s="1">
        <v>46149</v>
      </c>
      <c r="D17" t="s">
        <v>21</v>
      </c>
      <c r="E17" t="s">
        <v>22</v>
      </c>
      <c r="F17" s="2">
        <f>H17</f>
        <v>12000</v>
      </c>
      <c r="G17" s="2">
        <v>0</v>
      </c>
      <c r="H17" s="2">
        <v>12000</v>
      </c>
    </row>
    <row r="18" spans="1:8" x14ac:dyDescent="0.35">
      <c r="A18">
        <v>25567</v>
      </c>
      <c r="B18" t="s">
        <v>20</v>
      </c>
      <c r="C18" s="1">
        <v>46149</v>
      </c>
      <c r="D18" t="s">
        <v>338</v>
      </c>
      <c r="E18" t="s">
        <v>339</v>
      </c>
      <c r="F18" s="2">
        <f t="shared" ref="F18:F39" si="0">H18</f>
        <v>5.25</v>
      </c>
      <c r="G18" s="2">
        <v>0</v>
      </c>
      <c r="H18" s="2">
        <v>5.25</v>
      </c>
    </row>
    <row r="19" spans="1:8" x14ac:dyDescent="0.35">
      <c r="A19">
        <v>25570</v>
      </c>
      <c r="B19" t="s">
        <v>20</v>
      </c>
      <c r="C19" s="1">
        <v>46149</v>
      </c>
      <c r="D19" t="s">
        <v>340</v>
      </c>
      <c r="E19" t="s">
        <v>341</v>
      </c>
      <c r="F19" s="2">
        <f t="shared" si="0"/>
        <v>19</v>
      </c>
      <c r="G19" s="2">
        <v>0</v>
      </c>
      <c r="H19" s="2">
        <v>19</v>
      </c>
    </row>
    <row r="20" spans="1:8" x14ac:dyDescent="0.35">
      <c r="A20">
        <v>25571</v>
      </c>
      <c r="B20" t="s">
        <v>20</v>
      </c>
      <c r="C20" s="1">
        <v>46149</v>
      </c>
      <c r="D20" t="s">
        <v>24</v>
      </c>
      <c r="E20" t="s">
        <v>25</v>
      </c>
      <c r="F20" s="2">
        <f t="shared" si="0"/>
        <v>912</v>
      </c>
      <c r="G20" s="2">
        <v>0</v>
      </c>
      <c r="H20" s="2">
        <v>912</v>
      </c>
    </row>
    <row r="21" spans="1:8" x14ac:dyDescent="0.35">
      <c r="A21">
        <v>25572</v>
      </c>
      <c r="B21" t="s">
        <v>20</v>
      </c>
      <c r="C21" s="1">
        <v>46149</v>
      </c>
      <c r="D21" t="s">
        <v>26</v>
      </c>
      <c r="E21" t="s">
        <v>27</v>
      </c>
      <c r="F21" s="2">
        <f t="shared" si="0"/>
        <v>167.28</v>
      </c>
      <c r="G21" s="2">
        <v>0</v>
      </c>
      <c r="H21" s="2">
        <v>167.28</v>
      </c>
    </row>
    <row r="22" spans="1:8" x14ac:dyDescent="0.35">
      <c r="A22">
        <v>25573</v>
      </c>
      <c r="B22" t="s">
        <v>20</v>
      </c>
      <c r="C22" s="1">
        <v>46149</v>
      </c>
      <c r="D22" t="s">
        <v>28</v>
      </c>
      <c r="E22" t="s">
        <v>29</v>
      </c>
      <c r="F22" s="2">
        <f t="shared" si="0"/>
        <v>34</v>
      </c>
      <c r="G22" s="2">
        <v>0</v>
      </c>
      <c r="H22" s="2">
        <v>34</v>
      </c>
    </row>
    <row r="23" spans="1:8" x14ac:dyDescent="0.35">
      <c r="A23">
        <v>25574</v>
      </c>
      <c r="B23" t="s">
        <v>20</v>
      </c>
      <c r="C23" s="1">
        <v>46149</v>
      </c>
      <c r="D23" t="s">
        <v>30</v>
      </c>
      <c r="E23" t="s">
        <v>31</v>
      </c>
      <c r="F23" s="2">
        <f t="shared" si="0"/>
        <v>9898</v>
      </c>
      <c r="G23" s="2">
        <v>0</v>
      </c>
      <c r="H23" s="2">
        <v>9898</v>
      </c>
    </row>
    <row r="24" spans="1:8" x14ac:dyDescent="0.35">
      <c r="A24">
        <v>25575</v>
      </c>
      <c r="B24" t="s">
        <v>20</v>
      </c>
      <c r="C24" s="1">
        <v>46149</v>
      </c>
      <c r="D24" t="s">
        <v>32</v>
      </c>
      <c r="E24" t="s">
        <v>33</v>
      </c>
      <c r="F24" s="2">
        <f t="shared" si="0"/>
        <v>600</v>
      </c>
      <c r="G24" s="2">
        <v>0</v>
      </c>
      <c r="H24" s="2">
        <v>600</v>
      </c>
    </row>
    <row r="25" spans="1:8" x14ac:dyDescent="0.35">
      <c r="A25">
        <v>25576</v>
      </c>
      <c r="B25" t="s">
        <v>20</v>
      </c>
      <c r="C25" s="1">
        <v>46149</v>
      </c>
      <c r="D25" t="s">
        <v>34</v>
      </c>
      <c r="E25" t="s">
        <v>35</v>
      </c>
      <c r="F25" s="2">
        <f t="shared" si="0"/>
        <v>100</v>
      </c>
      <c r="G25" s="2">
        <v>0</v>
      </c>
      <c r="H25" s="2">
        <v>100</v>
      </c>
    </row>
    <row r="26" spans="1:8" x14ac:dyDescent="0.35">
      <c r="A26">
        <v>25577</v>
      </c>
      <c r="B26" t="s">
        <v>20</v>
      </c>
      <c r="C26" s="1">
        <v>46149</v>
      </c>
      <c r="D26" t="s">
        <v>36</v>
      </c>
      <c r="E26" t="s">
        <v>37</v>
      </c>
      <c r="F26" s="2">
        <f t="shared" si="0"/>
        <v>104.8</v>
      </c>
      <c r="G26" s="2">
        <v>0</v>
      </c>
      <c r="H26" s="2">
        <v>104.8</v>
      </c>
    </row>
    <row r="27" spans="1:8" x14ac:dyDescent="0.35">
      <c r="A27">
        <v>25578</v>
      </c>
      <c r="B27" t="s">
        <v>20</v>
      </c>
      <c r="C27" s="1">
        <v>46149</v>
      </c>
      <c r="D27" t="s">
        <v>38</v>
      </c>
      <c r="E27" t="s">
        <v>39</v>
      </c>
      <c r="F27" s="2">
        <f t="shared" si="0"/>
        <v>325</v>
      </c>
      <c r="G27" s="2">
        <v>0</v>
      </c>
      <c r="H27" s="2">
        <v>325</v>
      </c>
    </row>
    <row r="28" spans="1:8" x14ac:dyDescent="0.35">
      <c r="A28">
        <v>25579</v>
      </c>
      <c r="B28" t="s">
        <v>20</v>
      </c>
      <c r="C28" s="1">
        <v>46149</v>
      </c>
      <c r="D28" t="s">
        <v>40</v>
      </c>
      <c r="E28" t="s">
        <v>41</v>
      </c>
      <c r="F28" s="2">
        <f t="shared" si="0"/>
        <v>170.52</v>
      </c>
      <c r="G28" s="2">
        <v>0</v>
      </c>
      <c r="H28" s="2">
        <v>170.52</v>
      </c>
    </row>
    <row r="29" spans="1:8" x14ac:dyDescent="0.35">
      <c r="A29">
        <v>25580</v>
      </c>
      <c r="B29" t="s">
        <v>20</v>
      </c>
      <c r="C29" s="1">
        <v>46149</v>
      </c>
      <c r="D29" t="s">
        <v>42</v>
      </c>
      <c r="E29" t="s">
        <v>43</v>
      </c>
      <c r="F29" s="2">
        <f t="shared" si="0"/>
        <v>200</v>
      </c>
      <c r="G29" s="2">
        <v>0</v>
      </c>
      <c r="H29" s="2">
        <v>200</v>
      </c>
    </row>
    <row r="30" spans="1:8" x14ac:dyDescent="0.35">
      <c r="A30">
        <v>25581</v>
      </c>
      <c r="B30" t="s">
        <v>20</v>
      </c>
      <c r="C30" s="1">
        <v>46149</v>
      </c>
      <c r="D30" t="s">
        <v>44</v>
      </c>
      <c r="E30" t="s">
        <v>45</v>
      </c>
      <c r="F30" s="2">
        <f t="shared" si="0"/>
        <v>28.87</v>
      </c>
      <c r="G30" s="2">
        <v>0</v>
      </c>
      <c r="H30" s="2">
        <v>28.87</v>
      </c>
    </row>
    <row r="31" spans="1:8" x14ac:dyDescent="0.35">
      <c r="A31">
        <v>25582</v>
      </c>
      <c r="B31" t="s">
        <v>20</v>
      </c>
      <c r="C31" s="1">
        <v>46149</v>
      </c>
      <c r="D31" t="s">
        <v>46</v>
      </c>
      <c r="E31" t="s">
        <v>47</v>
      </c>
      <c r="F31" s="2">
        <f t="shared" si="0"/>
        <v>420</v>
      </c>
      <c r="G31" s="2">
        <v>0</v>
      </c>
      <c r="H31" s="2">
        <v>420</v>
      </c>
    </row>
    <row r="32" spans="1:8" x14ac:dyDescent="0.35">
      <c r="A32">
        <v>25583</v>
      </c>
      <c r="B32" t="s">
        <v>20</v>
      </c>
      <c r="C32" s="1">
        <v>46149</v>
      </c>
      <c r="D32" t="s">
        <v>48</v>
      </c>
      <c r="E32" t="s">
        <v>342</v>
      </c>
      <c r="F32" s="2">
        <f t="shared" si="0"/>
        <v>720</v>
      </c>
      <c r="G32" s="2">
        <v>0</v>
      </c>
      <c r="H32" s="2">
        <v>720</v>
      </c>
    </row>
    <row r="33" spans="1:8" x14ac:dyDescent="0.35">
      <c r="A33">
        <v>25584</v>
      </c>
      <c r="B33" t="s">
        <v>20</v>
      </c>
      <c r="C33" s="1">
        <v>46149</v>
      </c>
      <c r="D33" t="s">
        <v>49</v>
      </c>
      <c r="E33" t="s">
        <v>50</v>
      </c>
      <c r="F33" s="2">
        <f t="shared" si="0"/>
        <v>2400</v>
      </c>
      <c r="G33" s="2">
        <v>0</v>
      </c>
      <c r="H33" s="2">
        <v>2400</v>
      </c>
    </row>
    <row r="34" spans="1:8" x14ac:dyDescent="0.35">
      <c r="A34">
        <v>25585</v>
      </c>
      <c r="B34" t="s">
        <v>20</v>
      </c>
      <c r="C34" s="1">
        <v>46149</v>
      </c>
      <c r="D34" t="s">
        <v>51</v>
      </c>
      <c r="E34" t="s">
        <v>52</v>
      </c>
      <c r="F34" s="2">
        <f t="shared" si="0"/>
        <v>753</v>
      </c>
      <c r="G34" s="2">
        <v>0</v>
      </c>
      <c r="H34" s="2">
        <v>753</v>
      </c>
    </row>
    <row r="35" spans="1:8" x14ac:dyDescent="0.35">
      <c r="A35">
        <v>25586</v>
      </c>
      <c r="B35" t="s">
        <v>20</v>
      </c>
      <c r="C35" s="1">
        <v>46149</v>
      </c>
      <c r="D35" t="s">
        <v>53</v>
      </c>
      <c r="E35" t="s">
        <v>54</v>
      </c>
      <c r="F35" s="2">
        <f t="shared" si="0"/>
        <v>3816</v>
      </c>
      <c r="G35" s="2">
        <v>0</v>
      </c>
      <c r="H35" s="2">
        <v>3816</v>
      </c>
    </row>
    <row r="36" spans="1:8" x14ac:dyDescent="0.35">
      <c r="A36">
        <v>25587</v>
      </c>
      <c r="B36" t="s">
        <v>20</v>
      </c>
      <c r="C36" s="1">
        <v>46149</v>
      </c>
      <c r="D36" t="s">
        <v>55</v>
      </c>
      <c r="E36" t="s">
        <v>37</v>
      </c>
      <c r="F36" s="2">
        <f t="shared" si="0"/>
        <v>426.44</v>
      </c>
      <c r="G36" s="2">
        <v>0</v>
      </c>
      <c r="H36" s="2">
        <v>426.44</v>
      </c>
    </row>
    <row r="37" spans="1:8" x14ac:dyDescent="0.35">
      <c r="A37">
        <v>25588</v>
      </c>
      <c r="B37" t="s">
        <v>20</v>
      </c>
      <c r="C37" s="1">
        <v>46149</v>
      </c>
      <c r="D37" t="s">
        <v>56</v>
      </c>
      <c r="E37" t="s">
        <v>57</v>
      </c>
      <c r="F37" s="2">
        <f t="shared" si="0"/>
        <v>440.16</v>
      </c>
      <c r="G37" s="2">
        <v>0</v>
      </c>
      <c r="H37" s="2">
        <v>440.16</v>
      </c>
    </row>
    <row r="38" spans="1:8" x14ac:dyDescent="0.35">
      <c r="A38">
        <v>25590</v>
      </c>
      <c r="B38" t="s">
        <v>20</v>
      </c>
      <c r="C38" s="1">
        <v>46149</v>
      </c>
      <c r="D38" t="s">
        <v>58</v>
      </c>
      <c r="E38" t="s">
        <v>59</v>
      </c>
      <c r="F38" s="2">
        <f t="shared" si="0"/>
        <v>500</v>
      </c>
      <c r="G38" s="2">
        <v>0</v>
      </c>
      <c r="H38" s="2">
        <v>500</v>
      </c>
    </row>
    <row r="39" spans="1:8" x14ac:dyDescent="0.35">
      <c r="A39">
        <v>25592</v>
      </c>
      <c r="B39" t="s">
        <v>20</v>
      </c>
      <c r="C39" s="1">
        <v>46149</v>
      </c>
      <c r="D39" t="s">
        <v>60</v>
      </c>
      <c r="E39" t="s">
        <v>61</v>
      </c>
      <c r="F39" s="2">
        <f t="shared" si="0"/>
        <v>5541.49</v>
      </c>
      <c r="G39" s="2">
        <v>0</v>
      </c>
      <c r="H39" s="2">
        <v>5541.49</v>
      </c>
    </row>
    <row r="40" spans="1:8" x14ac:dyDescent="0.35">
      <c r="A40">
        <v>25612</v>
      </c>
      <c r="B40" t="s">
        <v>8</v>
      </c>
      <c r="C40" s="1">
        <v>46149</v>
      </c>
      <c r="D40" t="s">
        <v>13</v>
      </c>
      <c r="E40" t="s">
        <v>19</v>
      </c>
      <c r="F40" s="2">
        <v>1.38</v>
      </c>
      <c r="G40" s="2">
        <v>0.16</v>
      </c>
      <c r="H40" s="2">
        <v>1.54</v>
      </c>
    </row>
    <row r="41" spans="1:8" x14ac:dyDescent="0.35">
      <c r="A41">
        <v>25614</v>
      </c>
      <c r="B41" t="s">
        <v>8</v>
      </c>
      <c r="C41" s="1">
        <v>46149</v>
      </c>
      <c r="D41" t="s">
        <v>17</v>
      </c>
      <c r="E41" t="s">
        <v>18</v>
      </c>
      <c r="F41" s="2">
        <v>25.05</v>
      </c>
      <c r="G41" s="2">
        <v>0</v>
      </c>
      <c r="H41" s="2">
        <v>25.05</v>
      </c>
    </row>
    <row r="42" spans="1:8" x14ac:dyDescent="0.35">
      <c r="A42">
        <v>25610</v>
      </c>
      <c r="B42" t="s">
        <v>20</v>
      </c>
      <c r="C42" s="1">
        <v>46153</v>
      </c>
      <c r="D42" t="s">
        <v>62</v>
      </c>
      <c r="E42" t="s">
        <v>63</v>
      </c>
      <c r="F42" s="2">
        <f>H42</f>
        <v>63.57</v>
      </c>
      <c r="G42" s="2">
        <v>0</v>
      </c>
      <c r="H42" s="2">
        <v>63.57</v>
      </c>
    </row>
    <row r="43" spans="1:8" x14ac:dyDescent="0.35">
      <c r="A43">
        <v>25626</v>
      </c>
      <c r="B43" t="s">
        <v>8</v>
      </c>
      <c r="C43" s="1">
        <v>46153</v>
      </c>
      <c r="D43" t="s">
        <v>17</v>
      </c>
      <c r="E43" t="s">
        <v>18</v>
      </c>
      <c r="F43" s="2">
        <v>0.34</v>
      </c>
      <c r="G43" s="2">
        <v>0</v>
      </c>
      <c r="H43" s="2">
        <v>0.34</v>
      </c>
    </row>
    <row r="44" spans="1:8" x14ac:dyDescent="0.35">
      <c r="A44">
        <v>25628</v>
      </c>
      <c r="B44" t="s">
        <v>8</v>
      </c>
      <c r="C44" s="1">
        <v>46153</v>
      </c>
      <c r="D44" t="s">
        <v>17</v>
      </c>
      <c r="E44" t="s">
        <v>18</v>
      </c>
      <c r="F44" s="2">
        <v>0.34</v>
      </c>
      <c r="G44" s="2">
        <v>0</v>
      </c>
      <c r="H44" s="2">
        <v>0.34</v>
      </c>
    </row>
    <row r="45" spans="1:8" x14ac:dyDescent="0.35">
      <c r="A45">
        <v>25630</v>
      </c>
      <c r="B45" t="s">
        <v>8</v>
      </c>
      <c r="C45" s="1">
        <v>46153</v>
      </c>
      <c r="D45" t="s">
        <v>17</v>
      </c>
      <c r="E45" t="s">
        <v>18</v>
      </c>
      <c r="F45" s="2">
        <v>1.35</v>
      </c>
      <c r="G45" s="2">
        <v>0</v>
      </c>
      <c r="H45" s="2">
        <v>1.35</v>
      </c>
    </row>
    <row r="46" spans="1:8" x14ac:dyDescent="0.35">
      <c r="A46">
        <v>25632</v>
      </c>
      <c r="B46" t="s">
        <v>8</v>
      </c>
      <c r="C46" s="1">
        <v>46153</v>
      </c>
      <c r="D46" t="s">
        <v>17</v>
      </c>
      <c r="E46" t="s">
        <v>18</v>
      </c>
      <c r="F46" s="2">
        <v>2.11</v>
      </c>
      <c r="G46" s="2">
        <v>0</v>
      </c>
      <c r="H46" s="2">
        <v>2.11</v>
      </c>
    </row>
    <row r="47" spans="1:8" x14ac:dyDescent="0.35">
      <c r="A47">
        <v>25701</v>
      </c>
      <c r="B47" t="s">
        <v>8</v>
      </c>
      <c r="C47" s="1">
        <v>46155</v>
      </c>
      <c r="D47" t="s">
        <v>13</v>
      </c>
      <c r="E47" t="s">
        <v>19</v>
      </c>
      <c r="F47" s="2">
        <v>0.69</v>
      </c>
      <c r="G47" s="2">
        <v>0.08</v>
      </c>
      <c r="H47" s="2">
        <v>0.77</v>
      </c>
    </row>
    <row r="48" spans="1:8" x14ac:dyDescent="0.35">
      <c r="A48">
        <v>25662</v>
      </c>
      <c r="B48" t="s">
        <v>20</v>
      </c>
      <c r="C48" s="1">
        <v>46156</v>
      </c>
      <c r="D48" t="s">
        <v>64</v>
      </c>
      <c r="E48" t="s">
        <v>65</v>
      </c>
      <c r="F48" s="2">
        <f>H48</f>
        <v>84</v>
      </c>
      <c r="G48" s="2">
        <v>0</v>
      </c>
      <c r="H48" s="2">
        <v>84</v>
      </c>
    </row>
    <row r="49" spans="1:8" x14ac:dyDescent="0.35">
      <c r="A49">
        <v>25663</v>
      </c>
      <c r="B49" t="s">
        <v>20</v>
      </c>
      <c r="C49" s="1">
        <v>46156</v>
      </c>
      <c r="D49" t="s">
        <v>66</v>
      </c>
      <c r="E49" t="s">
        <v>67</v>
      </c>
      <c r="F49" s="2">
        <f t="shared" ref="F49:F73" si="1">H49</f>
        <v>18.100000000000001</v>
      </c>
      <c r="G49" s="2">
        <v>0</v>
      </c>
      <c r="H49" s="2">
        <v>18.100000000000001</v>
      </c>
    </row>
    <row r="50" spans="1:8" x14ac:dyDescent="0.35">
      <c r="A50">
        <v>25664</v>
      </c>
      <c r="B50" t="s">
        <v>20</v>
      </c>
      <c r="C50" s="1">
        <v>46156</v>
      </c>
      <c r="D50" t="s">
        <v>68</v>
      </c>
      <c r="E50" t="s">
        <v>69</v>
      </c>
      <c r="F50" s="2">
        <f t="shared" si="1"/>
        <v>336</v>
      </c>
      <c r="G50" s="2">
        <v>0</v>
      </c>
      <c r="H50" s="2">
        <v>336</v>
      </c>
    </row>
    <row r="51" spans="1:8" x14ac:dyDescent="0.35">
      <c r="A51">
        <v>25665</v>
      </c>
      <c r="B51" t="s">
        <v>20</v>
      </c>
      <c r="C51" s="1">
        <v>46156</v>
      </c>
      <c r="D51" t="s">
        <v>70</v>
      </c>
      <c r="E51" t="s">
        <v>71</v>
      </c>
      <c r="F51" s="2">
        <f t="shared" si="1"/>
        <v>11.34</v>
      </c>
      <c r="G51" s="2">
        <v>0</v>
      </c>
      <c r="H51" s="2">
        <v>11.34</v>
      </c>
    </row>
    <row r="52" spans="1:8" x14ac:dyDescent="0.35">
      <c r="A52">
        <v>25666</v>
      </c>
      <c r="B52" t="s">
        <v>20</v>
      </c>
      <c r="C52" s="1">
        <v>46156</v>
      </c>
      <c r="D52" t="s">
        <v>72</v>
      </c>
      <c r="E52" t="s">
        <v>73</v>
      </c>
      <c r="F52" s="2">
        <f t="shared" si="1"/>
        <v>350</v>
      </c>
      <c r="G52" s="2">
        <v>0</v>
      </c>
      <c r="H52" s="2">
        <v>350</v>
      </c>
    </row>
    <row r="53" spans="1:8" x14ac:dyDescent="0.35">
      <c r="A53">
        <v>25667</v>
      </c>
      <c r="B53" t="s">
        <v>20</v>
      </c>
      <c r="C53" s="1">
        <v>46156</v>
      </c>
      <c r="D53" t="s">
        <v>23</v>
      </c>
      <c r="E53" t="s">
        <v>74</v>
      </c>
      <c r="F53" s="2">
        <f t="shared" si="1"/>
        <v>38.5</v>
      </c>
      <c r="G53" s="2">
        <v>0</v>
      </c>
      <c r="H53" s="2">
        <v>38.5</v>
      </c>
    </row>
    <row r="54" spans="1:8" x14ac:dyDescent="0.35">
      <c r="A54">
        <v>25668</v>
      </c>
      <c r="B54" t="s">
        <v>20</v>
      </c>
      <c r="C54" s="1">
        <v>46156</v>
      </c>
      <c r="D54" t="s">
        <v>75</v>
      </c>
      <c r="E54" t="s">
        <v>76</v>
      </c>
      <c r="F54" s="2">
        <f t="shared" si="1"/>
        <v>251.2</v>
      </c>
      <c r="G54" s="2">
        <v>0</v>
      </c>
      <c r="H54" s="2">
        <v>251.2</v>
      </c>
    </row>
    <row r="55" spans="1:8" x14ac:dyDescent="0.35">
      <c r="A55">
        <v>25669</v>
      </c>
      <c r="B55" t="s">
        <v>20</v>
      </c>
      <c r="C55" s="1">
        <v>46156</v>
      </c>
      <c r="D55" t="s">
        <v>77</v>
      </c>
      <c r="E55" t="s">
        <v>78</v>
      </c>
      <c r="F55" s="2">
        <f t="shared" si="1"/>
        <v>11240.68</v>
      </c>
      <c r="G55" s="2">
        <v>0</v>
      </c>
      <c r="H55" s="2">
        <v>11240.68</v>
      </c>
    </row>
    <row r="56" spans="1:8" x14ac:dyDescent="0.35">
      <c r="A56">
        <v>25670</v>
      </c>
      <c r="B56" t="s">
        <v>20</v>
      </c>
      <c r="C56" s="1">
        <v>46156</v>
      </c>
      <c r="D56" t="s">
        <v>79</v>
      </c>
      <c r="E56" t="s">
        <v>80</v>
      </c>
      <c r="F56" s="2">
        <f t="shared" si="1"/>
        <v>48</v>
      </c>
      <c r="G56" s="2">
        <v>0</v>
      </c>
      <c r="H56" s="2">
        <v>48</v>
      </c>
    </row>
    <row r="57" spans="1:8" x14ac:dyDescent="0.35">
      <c r="A57">
        <v>25671</v>
      </c>
      <c r="B57" t="s">
        <v>20</v>
      </c>
      <c r="C57" s="1">
        <v>46156</v>
      </c>
      <c r="D57" t="s">
        <v>81</v>
      </c>
      <c r="E57" t="s">
        <v>82</v>
      </c>
      <c r="F57" s="2">
        <f t="shared" si="1"/>
        <v>729.48</v>
      </c>
      <c r="G57" s="2">
        <v>0</v>
      </c>
      <c r="H57" s="2">
        <v>729.48</v>
      </c>
    </row>
    <row r="58" spans="1:8" x14ac:dyDescent="0.35">
      <c r="A58">
        <v>25672</v>
      </c>
      <c r="B58" t="s">
        <v>20</v>
      </c>
      <c r="C58" s="1">
        <v>46156</v>
      </c>
      <c r="D58" t="s">
        <v>83</v>
      </c>
      <c r="E58" t="s">
        <v>343</v>
      </c>
      <c r="F58" s="2">
        <f t="shared" si="1"/>
        <v>189.65</v>
      </c>
      <c r="G58" s="2">
        <v>0</v>
      </c>
      <c r="H58" s="2">
        <v>189.65</v>
      </c>
    </row>
    <row r="59" spans="1:8" x14ac:dyDescent="0.35">
      <c r="A59">
        <v>25673</v>
      </c>
      <c r="B59" t="s">
        <v>20</v>
      </c>
      <c r="C59" s="1">
        <v>46156</v>
      </c>
      <c r="D59" t="s">
        <v>84</v>
      </c>
      <c r="E59" t="s">
        <v>85</v>
      </c>
      <c r="F59" s="2">
        <f t="shared" si="1"/>
        <v>50</v>
      </c>
      <c r="G59" s="2">
        <v>0</v>
      </c>
      <c r="H59" s="2">
        <v>50</v>
      </c>
    </row>
    <row r="60" spans="1:8" x14ac:dyDescent="0.35">
      <c r="A60">
        <v>25674</v>
      </c>
      <c r="B60" t="s">
        <v>20</v>
      </c>
      <c r="C60" s="1">
        <v>46156</v>
      </c>
      <c r="D60" t="s">
        <v>86</v>
      </c>
      <c r="E60" t="s">
        <v>87</v>
      </c>
      <c r="F60" s="2">
        <f t="shared" si="1"/>
        <v>555</v>
      </c>
      <c r="G60" s="2">
        <v>0</v>
      </c>
      <c r="H60" s="2">
        <v>555</v>
      </c>
    </row>
    <row r="61" spans="1:8" x14ac:dyDescent="0.35">
      <c r="A61">
        <v>25675</v>
      </c>
      <c r="B61" t="s">
        <v>20</v>
      </c>
      <c r="C61" s="1">
        <v>46156</v>
      </c>
      <c r="D61" t="s">
        <v>88</v>
      </c>
      <c r="E61" t="s">
        <v>89</v>
      </c>
      <c r="F61" s="2">
        <f t="shared" si="1"/>
        <v>573.6</v>
      </c>
      <c r="G61" s="2">
        <v>0</v>
      </c>
      <c r="H61" s="2">
        <v>573.6</v>
      </c>
    </row>
    <row r="62" spans="1:8" x14ac:dyDescent="0.35">
      <c r="A62">
        <v>25676</v>
      </c>
      <c r="B62" t="s">
        <v>20</v>
      </c>
      <c r="C62" s="1">
        <v>46156</v>
      </c>
      <c r="D62" t="s">
        <v>90</v>
      </c>
      <c r="E62" t="s">
        <v>91</v>
      </c>
      <c r="F62" s="2">
        <f t="shared" si="1"/>
        <v>79.98</v>
      </c>
      <c r="G62" s="2">
        <v>0</v>
      </c>
      <c r="H62" s="2">
        <v>79.98</v>
      </c>
    </row>
    <row r="63" spans="1:8" x14ac:dyDescent="0.35">
      <c r="A63">
        <v>25677</v>
      </c>
      <c r="B63" t="s">
        <v>20</v>
      </c>
      <c r="C63" s="1">
        <v>46156</v>
      </c>
      <c r="D63" t="s">
        <v>51</v>
      </c>
      <c r="E63" t="s">
        <v>92</v>
      </c>
      <c r="F63" s="2">
        <f t="shared" si="1"/>
        <v>50.34</v>
      </c>
      <c r="G63" s="2">
        <v>0</v>
      </c>
      <c r="H63" s="2">
        <v>50.34</v>
      </c>
    </row>
    <row r="64" spans="1:8" x14ac:dyDescent="0.35">
      <c r="A64">
        <v>25678</v>
      </c>
      <c r="B64" t="s">
        <v>20</v>
      </c>
      <c r="C64" s="1">
        <v>46156</v>
      </c>
      <c r="D64" t="s">
        <v>93</v>
      </c>
      <c r="E64" t="s">
        <v>94</v>
      </c>
      <c r="F64" s="2">
        <f t="shared" si="1"/>
        <v>135.68</v>
      </c>
      <c r="G64" s="2">
        <v>0</v>
      </c>
      <c r="H64" s="2">
        <v>135.68</v>
      </c>
    </row>
    <row r="65" spans="1:8" x14ac:dyDescent="0.35">
      <c r="A65">
        <v>25679</v>
      </c>
      <c r="B65" t="s">
        <v>20</v>
      </c>
      <c r="C65" s="1">
        <v>46156</v>
      </c>
      <c r="D65" t="s">
        <v>95</v>
      </c>
      <c r="E65" t="s">
        <v>73</v>
      </c>
      <c r="F65" s="2">
        <f t="shared" si="1"/>
        <v>500</v>
      </c>
      <c r="G65" s="2">
        <v>0</v>
      </c>
      <c r="H65" s="2">
        <v>500</v>
      </c>
    </row>
    <row r="66" spans="1:8" x14ac:dyDescent="0.35">
      <c r="A66">
        <v>25680</v>
      </c>
      <c r="B66" t="s">
        <v>20</v>
      </c>
      <c r="C66" s="1">
        <v>46156</v>
      </c>
      <c r="D66" t="s">
        <v>96</v>
      </c>
      <c r="E66" t="s">
        <v>97</v>
      </c>
      <c r="F66" s="2">
        <f t="shared" si="1"/>
        <v>1599</v>
      </c>
      <c r="G66" s="2">
        <v>0</v>
      </c>
      <c r="H66" s="2">
        <v>1599</v>
      </c>
    </row>
    <row r="67" spans="1:8" x14ac:dyDescent="0.35">
      <c r="A67">
        <v>25681</v>
      </c>
      <c r="B67" t="s">
        <v>20</v>
      </c>
      <c r="C67" s="1">
        <v>46156</v>
      </c>
      <c r="D67" t="s">
        <v>98</v>
      </c>
      <c r="E67" t="s">
        <v>99</v>
      </c>
      <c r="F67" s="2">
        <f t="shared" si="1"/>
        <v>330.73</v>
      </c>
      <c r="G67" s="2">
        <v>0</v>
      </c>
      <c r="H67" s="2">
        <v>330.73</v>
      </c>
    </row>
    <row r="68" spans="1:8" x14ac:dyDescent="0.35">
      <c r="A68">
        <v>25682</v>
      </c>
      <c r="B68" t="s">
        <v>20</v>
      </c>
      <c r="C68" s="1">
        <v>46156</v>
      </c>
      <c r="D68" t="s">
        <v>100</v>
      </c>
      <c r="E68" t="s">
        <v>101</v>
      </c>
      <c r="F68" s="2">
        <f t="shared" si="1"/>
        <v>6.06</v>
      </c>
      <c r="G68" s="2">
        <v>0</v>
      </c>
      <c r="H68" s="2">
        <v>6.06</v>
      </c>
    </row>
    <row r="69" spans="1:8" x14ac:dyDescent="0.35">
      <c r="A69">
        <v>25683</v>
      </c>
      <c r="B69" t="s">
        <v>20</v>
      </c>
      <c r="C69" s="1">
        <v>46156</v>
      </c>
      <c r="D69" t="s">
        <v>56</v>
      </c>
      <c r="E69" t="s">
        <v>102</v>
      </c>
      <c r="F69" s="2">
        <f t="shared" si="1"/>
        <v>358.9</v>
      </c>
      <c r="G69" s="2">
        <v>0</v>
      </c>
      <c r="H69" s="2">
        <v>358.9</v>
      </c>
    </row>
    <row r="70" spans="1:8" x14ac:dyDescent="0.35">
      <c r="A70">
        <v>25684</v>
      </c>
      <c r="B70" t="s">
        <v>20</v>
      </c>
      <c r="C70" s="1">
        <v>46156</v>
      </c>
      <c r="D70" t="s">
        <v>60</v>
      </c>
      <c r="E70" t="s">
        <v>103</v>
      </c>
      <c r="F70" s="2">
        <f t="shared" si="1"/>
        <v>2893.97</v>
      </c>
      <c r="G70" s="2">
        <v>0</v>
      </c>
      <c r="H70" s="2">
        <v>2893.97</v>
      </c>
    </row>
    <row r="71" spans="1:8" x14ac:dyDescent="0.35">
      <c r="A71">
        <v>25685</v>
      </c>
      <c r="B71" t="s">
        <v>20</v>
      </c>
      <c r="C71" s="1">
        <v>46156</v>
      </c>
      <c r="D71" t="s">
        <v>104</v>
      </c>
      <c r="E71" t="s">
        <v>105</v>
      </c>
      <c r="F71" s="2">
        <f t="shared" si="1"/>
        <v>398.45</v>
      </c>
      <c r="G71" s="2">
        <v>0</v>
      </c>
      <c r="H71" s="2">
        <v>398.45</v>
      </c>
    </row>
    <row r="72" spans="1:8" x14ac:dyDescent="0.35">
      <c r="A72">
        <v>25686</v>
      </c>
      <c r="B72" t="s">
        <v>20</v>
      </c>
      <c r="C72" s="1">
        <v>46156</v>
      </c>
      <c r="D72" t="s">
        <v>106</v>
      </c>
      <c r="E72" t="s">
        <v>107</v>
      </c>
      <c r="F72" s="2">
        <f t="shared" si="1"/>
        <v>1646.4</v>
      </c>
      <c r="G72" s="2">
        <v>0</v>
      </c>
      <c r="H72" s="2">
        <v>1646.4</v>
      </c>
    </row>
    <row r="73" spans="1:8" x14ac:dyDescent="0.35">
      <c r="A73">
        <v>25688</v>
      </c>
      <c r="B73" t="s">
        <v>20</v>
      </c>
      <c r="C73" s="1">
        <v>46156</v>
      </c>
      <c r="D73" t="s">
        <v>108</v>
      </c>
      <c r="E73" t="s">
        <v>109</v>
      </c>
      <c r="F73" s="2">
        <f t="shared" si="1"/>
        <v>80</v>
      </c>
      <c r="G73" s="2">
        <v>0</v>
      </c>
      <c r="H73" s="2">
        <v>80</v>
      </c>
    </row>
    <row r="74" spans="1:8" x14ac:dyDescent="0.35">
      <c r="A74">
        <v>25702</v>
      </c>
      <c r="B74" t="s">
        <v>8</v>
      </c>
      <c r="C74" s="1">
        <v>46156</v>
      </c>
      <c r="D74" t="s">
        <v>110</v>
      </c>
      <c r="E74" t="s">
        <v>111</v>
      </c>
      <c r="F74" s="2">
        <v>17.93</v>
      </c>
      <c r="G74" s="2">
        <v>0.9</v>
      </c>
      <c r="H74" s="2">
        <v>18.829999999999998</v>
      </c>
    </row>
    <row r="75" spans="1:8" x14ac:dyDescent="0.35">
      <c r="A75">
        <v>25704</v>
      </c>
      <c r="B75" t="s">
        <v>8</v>
      </c>
      <c r="C75" s="1">
        <v>46156</v>
      </c>
      <c r="D75" t="s">
        <v>110</v>
      </c>
      <c r="E75" t="s">
        <v>112</v>
      </c>
      <c r="F75" s="2">
        <v>19.54</v>
      </c>
      <c r="G75" s="2">
        <v>0.98</v>
      </c>
      <c r="H75" s="2">
        <v>20.52</v>
      </c>
    </row>
    <row r="76" spans="1:8" x14ac:dyDescent="0.35">
      <c r="A76">
        <v>25705</v>
      </c>
      <c r="B76" t="s">
        <v>8</v>
      </c>
      <c r="C76" s="1">
        <v>46156</v>
      </c>
      <c r="D76" t="s">
        <v>110</v>
      </c>
      <c r="E76" t="s">
        <v>113</v>
      </c>
      <c r="F76" s="2">
        <v>35.159999999999997</v>
      </c>
      <c r="G76" s="2">
        <v>1.76</v>
      </c>
      <c r="H76" s="2">
        <v>36.92</v>
      </c>
    </row>
    <row r="77" spans="1:8" x14ac:dyDescent="0.35">
      <c r="A77">
        <v>25706</v>
      </c>
      <c r="B77" t="s">
        <v>8</v>
      </c>
      <c r="C77" s="1">
        <v>46156</v>
      </c>
      <c r="D77" t="s">
        <v>110</v>
      </c>
      <c r="E77" t="s">
        <v>114</v>
      </c>
      <c r="F77" s="2">
        <v>402.1</v>
      </c>
      <c r="G77" s="2">
        <v>80.42</v>
      </c>
      <c r="H77" s="2">
        <v>482.52</v>
      </c>
    </row>
    <row r="78" spans="1:8" x14ac:dyDescent="0.35">
      <c r="A78">
        <v>25715</v>
      </c>
      <c r="B78" t="s">
        <v>20</v>
      </c>
      <c r="C78" s="1">
        <v>46156</v>
      </c>
      <c r="D78" t="s">
        <v>110</v>
      </c>
      <c r="E78" t="s">
        <v>115</v>
      </c>
      <c r="F78" s="2">
        <f>H78</f>
        <v>144.37</v>
      </c>
      <c r="G78" s="2">
        <v>0</v>
      </c>
      <c r="H78" s="2">
        <v>144.37</v>
      </c>
    </row>
    <row r="79" spans="1:8" x14ac:dyDescent="0.35">
      <c r="A79">
        <v>25718</v>
      </c>
      <c r="B79" t="s">
        <v>8</v>
      </c>
      <c r="C79" s="1">
        <v>46156</v>
      </c>
      <c r="D79" t="s">
        <v>17</v>
      </c>
      <c r="E79" t="s">
        <v>18</v>
      </c>
      <c r="F79" s="2">
        <v>0.76</v>
      </c>
      <c r="G79" s="2">
        <v>0</v>
      </c>
      <c r="H79" s="2">
        <v>0.76</v>
      </c>
    </row>
    <row r="80" spans="1:8" x14ac:dyDescent="0.35">
      <c r="A80">
        <v>25720</v>
      </c>
      <c r="B80" t="s">
        <v>8</v>
      </c>
      <c r="C80" s="1">
        <v>46156</v>
      </c>
      <c r="D80" t="s">
        <v>17</v>
      </c>
      <c r="E80" t="s">
        <v>18</v>
      </c>
      <c r="F80" s="2">
        <v>24.01</v>
      </c>
      <c r="G80" s="2">
        <v>0</v>
      </c>
      <c r="H80" s="2">
        <v>24.01</v>
      </c>
    </row>
    <row r="81" spans="1:8" x14ac:dyDescent="0.35">
      <c r="A81">
        <v>25699</v>
      </c>
      <c r="B81" t="s">
        <v>8</v>
      </c>
      <c r="C81" s="1">
        <v>46157</v>
      </c>
      <c r="D81" t="s">
        <v>116</v>
      </c>
      <c r="E81" t="s">
        <v>116</v>
      </c>
      <c r="F81" s="2">
        <v>53598.25</v>
      </c>
      <c r="G81" s="2">
        <v>0</v>
      </c>
      <c r="H81" s="2">
        <v>53598.25</v>
      </c>
    </row>
    <row r="82" spans="1:8" x14ac:dyDescent="0.35">
      <c r="A82">
        <v>25721</v>
      </c>
      <c r="B82" t="s">
        <v>8</v>
      </c>
      <c r="C82" s="1">
        <v>46157</v>
      </c>
      <c r="D82" t="s">
        <v>117</v>
      </c>
      <c r="E82" t="s">
        <v>118</v>
      </c>
      <c r="F82" s="2">
        <v>39</v>
      </c>
      <c r="G82" s="2">
        <v>7.8</v>
      </c>
      <c r="H82" s="2">
        <v>46.8</v>
      </c>
    </row>
    <row r="83" spans="1:8" x14ac:dyDescent="0.35">
      <c r="A83">
        <v>25722</v>
      </c>
      <c r="B83" t="s">
        <v>8</v>
      </c>
      <c r="C83" s="1">
        <v>46157</v>
      </c>
      <c r="D83" t="s">
        <v>119</v>
      </c>
      <c r="E83" t="s">
        <v>120</v>
      </c>
      <c r="F83" s="2">
        <v>360</v>
      </c>
      <c r="G83" s="2">
        <v>0</v>
      </c>
      <c r="H83" s="2">
        <v>360</v>
      </c>
    </row>
    <row r="84" spans="1:8" x14ac:dyDescent="0.35">
      <c r="A84">
        <v>25723</v>
      </c>
      <c r="B84" t="s">
        <v>8</v>
      </c>
      <c r="C84" s="1">
        <v>46157</v>
      </c>
      <c r="D84" t="s">
        <v>110</v>
      </c>
      <c r="E84" t="s">
        <v>121</v>
      </c>
      <c r="F84" s="2">
        <v>17.07</v>
      </c>
      <c r="G84" s="2">
        <v>0.85</v>
      </c>
      <c r="H84" s="2">
        <v>17.920000000000002</v>
      </c>
    </row>
    <row r="85" spans="1:8" x14ac:dyDescent="0.35">
      <c r="A85">
        <v>25724</v>
      </c>
      <c r="B85" t="s">
        <v>8</v>
      </c>
      <c r="C85" s="1">
        <v>46157</v>
      </c>
      <c r="D85" t="s">
        <v>110</v>
      </c>
      <c r="E85" t="s">
        <v>122</v>
      </c>
      <c r="F85" s="2">
        <v>17.3</v>
      </c>
      <c r="G85" s="2">
        <v>0.87</v>
      </c>
      <c r="H85" s="2">
        <v>18.170000000000002</v>
      </c>
    </row>
    <row r="86" spans="1:8" x14ac:dyDescent="0.35">
      <c r="A86">
        <v>25725</v>
      </c>
      <c r="B86" t="s">
        <v>8</v>
      </c>
      <c r="C86" s="1">
        <v>46157</v>
      </c>
      <c r="D86" t="s">
        <v>110</v>
      </c>
      <c r="E86" t="s">
        <v>123</v>
      </c>
      <c r="F86" s="2">
        <v>29.76</v>
      </c>
      <c r="G86" s="2">
        <v>1.49</v>
      </c>
      <c r="H86" s="2">
        <v>31.25</v>
      </c>
    </row>
    <row r="87" spans="1:8" x14ac:dyDescent="0.35">
      <c r="A87">
        <v>25726</v>
      </c>
      <c r="B87" t="s">
        <v>8</v>
      </c>
      <c r="C87" s="1">
        <v>46157</v>
      </c>
      <c r="D87" t="s">
        <v>110</v>
      </c>
      <c r="E87" t="s">
        <v>124</v>
      </c>
      <c r="F87" s="2">
        <v>33.24</v>
      </c>
      <c r="G87" s="2">
        <v>1.66</v>
      </c>
      <c r="H87" s="2">
        <v>34.9</v>
      </c>
    </row>
    <row r="88" spans="1:8" x14ac:dyDescent="0.35">
      <c r="A88">
        <v>25727</v>
      </c>
      <c r="B88" t="s">
        <v>8</v>
      </c>
      <c r="C88" s="1">
        <v>46157</v>
      </c>
      <c r="D88" t="s">
        <v>110</v>
      </c>
      <c r="E88" t="s">
        <v>125</v>
      </c>
      <c r="F88" s="2">
        <v>114.64</v>
      </c>
      <c r="G88" s="2">
        <v>5.73</v>
      </c>
      <c r="H88" s="2">
        <v>120.37</v>
      </c>
    </row>
    <row r="89" spans="1:8" x14ac:dyDescent="0.35">
      <c r="A89">
        <v>25895</v>
      </c>
      <c r="B89" t="s">
        <v>8</v>
      </c>
      <c r="C89" s="1">
        <v>46157</v>
      </c>
      <c r="D89" t="s">
        <v>126</v>
      </c>
      <c r="E89" t="s">
        <v>127</v>
      </c>
      <c r="F89" s="2">
        <v>766.73</v>
      </c>
      <c r="G89" s="2">
        <v>153.34</v>
      </c>
      <c r="H89" s="2">
        <v>920.07</v>
      </c>
    </row>
    <row r="90" spans="1:8" x14ac:dyDescent="0.35">
      <c r="A90">
        <v>25729</v>
      </c>
      <c r="B90" t="s">
        <v>8</v>
      </c>
      <c r="C90" s="1">
        <v>46160</v>
      </c>
      <c r="D90" t="s">
        <v>17</v>
      </c>
      <c r="E90" t="s">
        <v>18</v>
      </c>
      <c r="F90" s="2">
        <v>0.34</v>
      </c>
      <c r="G90" s="2">
        <v>0</v>
      </c>
      <c r="H90" s="2">
        <v>0.34</v>
      </c>
    </row>
    <row r="91" spans="1:8" x14ac:dyDescent="0.35">
      <c r="A91">
        <v>25731</v>
      </c>
      <c r="B91" t="s">
        <v>8</v>
      </c>
      <c r="C91" s="1">
        <v>46160</v>
      </c>
      <c r="D91" t="s">
        <v>17</v>
      </c>
      <c r="E91" t="s">
        <v>18</v>
      </c>
      <c r="F91" s="2">
        <v>1.44</v>
      </c>
      <c r="G91" s="2">
        <v>0</v>
      </c>
      <c r="H91" s="2">
        <v>1.44</v>
      </c>
    </row>
    <row r="92" spans="1:8" x14ac:dyDescent="0.35">
      <c r="A92">
        <v>25744</v>
      </c>
      <c r="B92" t="s">
        <v>8</v>
      </c>
      <c r="C92" s="1">
        <v>46161</v>
      </c>
      <c r="D92" t="s">
        <v>110</v>
      </c>
      <c r="E92" t="s">
        <v>128</v>
      </c>
      <c r="F92" s="2">
        <v>883.83</v>
      </c>
      <c r="G92" s="2">
        <v>176.76</v>
      </c>
      <c r="H92" s="2">
        <v>1060.5899999999999</v>
      </c>
    </row>
    <row r="93" spans="1:8" x14ac:dyDescent="0.35">
      <c r="A93">
        <v>25745</v>
      </c>
      <c r="B93" t="s">
        <v>8</v>
      </c>
      <c r="C93" s="1">
        <v>46161</v>
      </c>
      <c r="D93" t="s">
        <v>129</v>
      </c>
      <c r="E93" t="s">
        <v>130</v>
      </c>
      <c r="F93" s="2">
        <v>1314.85</v>
      </c>
      <c r="G93" s="2">
        <v>0</v>
      </c>
      <c r="H93" s="2">
        <v>1314.85</v>
      </c>
    </row>
    <row r="94" spans="1:8" x14ac:dyDescent="0.35">
      <c r="A94">
        <v>25747</v>
      </c>
      <c r="B94" t="s">
        <v>8</v>
      </c>
      <c r="C94" s="1">
        <v>46161</v>
      </c>
      <c r="D94" t="s">
        <v>17</v>
      </c>
      <c r="E94" t="s">
        <v>18</v>
      </c>
      <c r="F94" s="2">
        <v>0.34</v>
      </c>
      <c r="G94" s="2">
        <v>0</v>
      </c>
      <c r="H94" s="2">
        <v>0.34</v>
      </c>
    </row>
    <row r="95" spans="1:8" x14ac:dyDescent="0.35">
      <c r="A95">
        <v>25782</v>
      </c>
      <c r="B95" t="s">
        <v>20</v>
      </c>
      <c r="C95" s="1">
        <v>46162</v>
      </c>
      <c r="D95" t="s">
        <v>344</v>
      </c>
      <c r="E95" t="s">
        <v>345</v>
      </c>
      <c r="F95" s="2">
        <f>H95</f>
        <v>7</v>
      </c>
      <c r="G95" s="2">
        <v>0</v>
      </c>
      <c r="H95" s="2">
        <v>7</v>
      </c>
    </row>
    <row r="96" spans="1:8" x14ac:dyDescent="0.35">
      <c r="A96">
        <v>25783</v>
      </c>
      <c r="B96" t="s">
        <v>20</v>
      </c>
      <c r="C96" s="1">
        <v>46162</v>
      </c>
      <c r="D96" t="s">
        <v>346</v>
      </c>
      <c r="E96" t="s">
        <v>347</v>
      </c>
      <c r="F96" s="2">
        <f t="shared" ref="F96:F110" si="2">H96</f>
        <v>45.98</v>
      </c>
      <c r="G96" s="2">
        <v>0</v>
      </c>
      <c r="H96" s="2">
        <v>45.98</v>
      </c>
    </row>
    <row r="97" spans="1:8" x14ac:dyDescent="0.35">
      <c r="A97">
        <v>25785</v>
      </c>
      <c r="B97" t="s">
        <v>20</v>
      </c>
      <c r="C97" s="1">
        <v>46162</v>
      </c>
      <c r="D97" t="s">
        <v>348</v>
      </c>
      <c r="E97" t="s">
        <v>349</v>
      </c>
      <c r="F97" s="2">
        <f t="shared" si="2"/>
        <v>70</v>
      </c>
      <c r="G97" s="2">
        <v>0</v>
      </c>
      <c r="H97" s="2">
        <v>70</v>
      </c>
    </row>
    <row r="98" spans="1:8" x14ac:dyDescent="0.35">
      <c r="A98">
        <v>25786</v>
      </c>
      <c r="B98" t="s">
        <v>20</v>
      </c>
      <c r="C98" s="1">
        <v>46162</v>
      </c>
      <c r="D98" t="s">
        <v>131</v>
      </c>
      <c r="E98" t="s">
        <v>132</v>
      </c>
      <c r="F98" s="2">
        <f t="shared" si="2"/>
        <v>1280</v>
      </c>
      <c r="G98" s="2">
        <v>0</v>
      </c>
      <c r="H98" s="2">
        <v>1280</v>
      </c>
    </row>
    <row r="99" spans="1:8" x14ac:dyDescent="0.35">
      <c r="A99">
        <v>25787</v>
      </c>
      <c r="B99" t="s">
        <v>20</v>
      </c>
      <c r="C99" s="1">
        <v>46162</v>
      </c>
      <c r="D99" t="s">
        <v>338</v>
      </c>
      <c r="E99" t="s">
        <v>350</v>
      </c>
      <c r="F99" s="2">
        <f t="shared" si="2"/>
        <v>1.75</v>
      </c>
      <c r="G99" s="2">
        <v>0</v>
      </c>
      <c r="H99" s="2">
        <v>1.75</v>
      </c>
    </row>
    <row r="100" spans="1:8" x14ac:dyDescent="0.35">
      <c r="A100">
        <v>25788</v>
      </c>
      <c r="B100" t="s">
        <v>20</v>
      </c>
      <c r="C100" s="1">
        <v>46162</v>
      </c>
      <c r="D100" t="s">
        <v>133</v>
      </c>
      <c r="E100" t="s">
        <v>134</v>
      </c>
      <c r="F100" s="2">
        <f t="shared" si="2"/>
        <v>200</v>
      </c>
      <c r="G100" s="2">
        <v>0</v>
      </c>
      <c r="H100" s="2">
        <v>200</v>
      </c>
    </row>
    <row r="101" spans="1:8" x14ac:dyDescent="0.35">
      <c r="A101">
        <v>25789</v>
      </c>
      <c r="B101" t="s">
        <v>20</v>
      </c>
      <c r="C101" s="1">
        <v>46162</v>
      </c>
      <c r="D101" t="s">
        <v>68</v>
      </c>
      <c r="E101" t="s">
        <v>135</v>
      </c>
      <c r="F101" s="2">
        <f t="shared" si="2"/>
        <v>358.5</v>
      </c>
      <c r="G101" s="2">
        <v>0</v>
      </c>
      <c r="H101" s="2">
        <v>358.5</v>
      </c>
    </row>
    <row r="102" spans="1:8" x14ac:dyDescent="0.35">
      <c r="A102">
        <v>25790</v>
      </c>
      <c r="B102" t="s">
        <v>20</v>
      </c>
      <c r="C102" s="1">
        <v>46162</v>
      </c>
      <c r="D102" t="s">
        <v>136</v>
      </c>
      <c r="E102" t="s">
        <v>137</v>
      </c>
      <c r="F102" s="2">
        <f t="shared" si="2"/>
        <v>19271.5</v>
      </c>
      <c r="G102" s="2">
        <v>0</v>
      </c>
      <c r="H102" s="2">
        <v>19271.5</v>
      </c>
    </row>
    <row r="103" spans="1:8" x14ac:dyDescent="0.35">
      <c r="A103">
        <v>25791</v>
      </c>
      <c r="B103" t="s">
        <v>20</v>
      </c>
      <c r="C103" s="1">
        <v>46162</v>
      </c>
      <c r="D103" t="s">
        <v>138</v>
      </c>
      <c r="E103" t="s">
        <v>139</v>
      </c>
      <c r="F103" s="2">
        <f t="shared" si="2"/>
        <v>98.5</v>
      </c>
      <c r="G103" s="2">
        <v>0</v>
      </c>
      <c r="H103" s="2">
        <v>98.5</v>
      </c>
    </row>
    <row r="104" spans="1:8" x14ac:dyDescent="0.35">
      <c r="A104">
        <v>25792</v>
      </c>
      <c r="B104" t="s">
        <v>20</v>
      </c>
      <c r="C104" s="1">
        <v>46162</v>
      </c>
      <c r="D104" t="s">
        <v>140</v>
      </c>
      <c r="E104" t="s">
        <v>141</v>
      </c>
      <c r="F104" s="2">
        <f t="shared" si="2"/>
        <v>17371.43</v>
      </c>
      <c r="G104" s="2">
        <v>0</v>
      </c>
      <c r="H104" s="2">
        <v>17371.43</v>
      </c>
    </row>
    <row r="105" spans="1:8" x14ac:dyDescent="0.35">
      <c r="A105">
        <v>25793</v>
      </c>
      <c r="B105" t="s">
        <v>20</v>
      </c>
      <c r="C105" s="1">
        <v>46162</v>
      </c>
      <c r="D105" t="s">
        <v>44</v>
      </c>
      <c r="E105" t="s">
        <v>142</v>
      </c>
      <c r="F105" s="2">
        <f t="shared" si="2"/>
        <v>499.92</v>
      </c>
      <c r="G105" s="2">
        <v>0</v>
      </c>
      <c r="H105" s="2">
        <v>499.92</v>
      </c>
    </row>
    <row r="106" spans="1:8" x14ac:dyDescent="0.35">
      <c r="A106">
        <v>25794</v>
      </c>
      <c r="B106" t="s">
        <v>20</v>
      </c>
      <c r="C106" s="1">
        <v>46162</v>
      </c>
      <c r="D106" t="s">
        <v>143</v>
      </c>
      <c r="E106" t="s">
        <v>144</v>
      </c>
      <c r="F106" s="2">
        <f t="shared" si="2"/>
        <v>500</v>
      </c>
      <c r="G106" s="2">
        <v>0</v>
      </c>
      <c r="H106" s="2">
        <v>500</v>
      </c>
    </row>
    <row r="107" spans="1:8" x14ac:dyDescent="0.35">
      <c r="A107">
        <v>25795</v>
      </c>
      <c r="B107" t="s">
        <v>20</v>
      </c>
      <c r="C107" s="1">
        <v>46162</v>
      </c>
      <c r="D107" t="s">
        <v>145</v>
      </c>
      <c r="E107" t="s">
        <v>134</v>
      </c>
      <c r="F107" s="2">
        <f t="shared" si="2"/>
        <v>70</v>
      </c>
      <c r="G107" s="2">
        <v>0</v>
      </c>
      <c r="H107" s="2">
        <v>70</v>
      </c>
    </row>
    <row r="108" spans="1:8" x14ac:dyDescent="0.35">
      <c r="A108">
        <v>25796</v>
      </c>
      <c r="B108" t="s">
        <v>20</v>
      </c>
      <c r="C108" s="1">
        <v>46162</v>
      </c>
      <c r="D108" t="s">
        <v>146</v>
      </c>
      <c r="E108" t="s">
        <v>132</v>
      </c>
      <c r="F108" s="2">
        <f t="shared" si="2"/>
        <v>504</v>
      </c>
      <c r="G108" s="2">
        <v>0</v>
      </c>
      <c r="H108" s="2">
        <v>504</v>
      </c>
    </row>
    <row r="109" spans="1:8" x14ac:dyDescent="0.35">
      <c r="A109">
        <v>25797</v>
      </c>
      <c r="B109" t="s">
        <v>20</v>
      </c>
      <c r="C109" s="1">
        <v>46162</v>
      </c>
      <c r="D109" t="s">
        <v>100</v>
      </c>
      <c r="E109" t="s">
        <v>147</v>
      </c>
      <c r="F109" s="2">
        <f t="shared" si="2"/>
        <v>16.920000000000002</v>
      </c>
      <c r="G109" s="2">
        <v>0</v>
      </c>
      <c r="H109" s="2">
        <v>16.920000000000002</v>
      </c>
    </row>
    <row r="110" spans="1:8" x14ac:dyDescent="0.35">
      <c r="A110">
        <v>25798</v>
      </c>
      <c r="B110" t="s">
        <v>20</v>
      </c>
      <c r="C110" s="1">
        <v>46162</v>
      </c>
      <c r="D110" t="s">
        <v>56</v>
      </c>
      <c r="E110" t="s">
        <v>148</v>
      </c>
      <c r="F110" s="2">
        <f t="shared" si="2"/>
        <v>560.91999999999996</v>
      </c>
      <c r="G110" s="2">
        <v>0</v>
      </c>
      <c r="H110" s="2">
        <v>560.91999999999996</v>
      </c>
    </row>
    <row r="111" spans="1:8" x14ac:dyDescent="0.35">
      <c r="A111">
        <v>25799</v>
      </c>
      <c r="B111" t="s">
        <v>8</v>
      </c>
      <c r="C111" s="1">
        <v>46162</v>
      </c>
      <c r="D111" t="s">
        <v>129</v>
      </c>
      <c r="E111" t="s">
        <v>149</v>
      </c>
      <c r="F111" s="2">
        <v>3735.36</v>
      </c>
      <c r="G111" s="2">
        <v>747.07</v>
      </c>
      <c r="H111" s="2">
        <v>4482.43</v>
      </c>
    </row>
    <row r="112" spans="1:8" x14ac:dyDescent="0.35">
      <c r="A112">
        <v>25800</v>
      </c>
      <c r="B112" t="s">
        <v>20</v>
      </c>
      <c r="C112" s="1">
        <v>46162</v>
      </c>
      <c r="D112" t="s">
        <v>150</v>
      </c>
      <c r="E112" t="s">
        <v>151</v>
      </c>
      <c r="F112" s="2">
        <f>H112</f>
        <v>17.25</v>
      </c>
      <c r="G112" s="2">
        <v>0</v>
      </c>
      <c r="H112" s="2">
        <v>17.25</v>
      </c>
    </row>
    <row r="113" spans="1:8" x14ac:dyDescent="0.35">
      <c r="A113">
        <v>25801</v>
      </c>
      <c r="B113" t="s">
        <v>20</v>
      </c>
      <c r="C113" s="1">
        <v>46162</v>
      </c>
      <c r="D113" t="s">
        <v>152</v>
      </c>
      <c r="E113" t="s">
        <v>153</v>
      </c>
      <c r="F113" s="2">
        <f t="shared" ref="F113:F114" si="3">H113</f>
        <v>1350</v>
      </c>
      <c r="G113" s="2">
        <v>0</v>
      </c>
      <c r="H113" s="2">
        <v>1350</v>
      </c>
    </row>
    <row r="114" spans="1:8" x14ac:dyDescent="0.35">
      <c r="A114">
        <v>25805</v>
      </c>
      <c r="B114" t="s">
        <v>20</v>
      </c>
      <c r="C114" s="1">
        <v>46162</v>
      </c>
      <c r="D114" t="s">
        <v>154</v>
      </c>
      <c r="E114" t="s">
        <v>155</v>
      </c>
      <c r="F114" s="2">
        <f t="shared" si="3"/>
        <v>250</v>
      </c>
      <c r="G114" s="2">
        <v>0</v>
      </c>
      <c r="H114" s="2">
        <v>250</v>
      </c>
    </row>
    <row r="115" spans="1:8" x14ac:dyDescent="0.35">
      <c r="A115">
        <v>25817</v>
      </c>
      <c r="B115" t="s">
        <v>8</v>
      </c>
      <c r="C115" s="1">
        <v>46162</v>
      </c>
      <c r="D115" t="s">
        <v>13</v>
      </c>
      <c r="E115" t="s">
        <v>156</v>
      </c>
      <c r="F115" s="2">
        <v>0.69</v>
      </c>
      <c r="G115" s="2">
        <v>0.08</v>
      </c>
      <c r="H115" s="2">
        <v>0.77</v>
      </c>
    </row>
    <row r="116" spans="1:8" x14ac:dyDescent="0.35">
      <c r="A116">
        <v>25825</v>
      </c>
      <c r="B116" t="s">
        <v>8</v>
      </c>
      <c r="C116" s="1">
        <v>46163</v>
      </c>
      <c r="D116" t="s">
        <v>17</v>
      </c>
      <c r="E116" t="s">
        <v>18</v>
      </c>
      <c r="F116" s="2">
        <v>25.61</v>
      </c>
      <c r="G116" s="2">
        <v>0</v>
      </c>
      <c r="H116" s="2">
        <v>25.61</v>
      </c>
    </row>
    <row r="117" spans="1:8" x14ac:dyDescent="0.35">
      <c r="A117">
        <v>25827</v>
      </c>
      <c r="B117" t="s">
        <v>8</v>
      </c>
      <c r="C117" s="1">
        <v>46168</v>
      </c>
      <c r="D117" t="s">
        <v>17</v>
      </c>
      <c r="E117" t="s">
        <v>18</v>
      </c>
      <c r="F117" s="2">
        <v>1.01</v>
      </c>
      <c r="G117" s="2">
        <v>0</v>
      </c>
      <c r="H117" s="2">
        <v>1.01</v>
      </c>
    </row>
    <row r="118" spans="1:8" x14ac:dyDescent="0.35">
      <c r="A118">
        <v>25829</v>
      </c>
      <c r="B118" t="s">
        <v>8</v>
      </c>
      <c r="C118" s="1">
        <v>46168</v>
      </c>
      <c r="D118" t="s">
        <v>17</v>
      </c>
      <c r="E118" t="s">
        <v>18</v>
      </c>
      <c r="F118" s="2">
        <v>1.01</v>
      </c>
      <c r="G118" s="2">
        <v>0</v>
      </c>
      <c r="H118" s="2">
        <v>1.01</v>
      </c>
    </row>
    <row r="119" spans="1:8" x14ac:dyDescent="0.35">
      <c r="A119">
        <v>25831</v>
      </c>
      <c r="B119" t="s">
        <v>8</v>
      </c>
      <c r="C119" s="1">
        <v>46168</v>
      </c>
      <c r="D119" t="s">
        <v>17</v>
      </c>
      <c r="E119" t="s">
        <v>18</v>
      </c>
      <c r="F119" s="2">
        <v>0.42</v>
      </c>
      <c r="G119" s="2">
        <v>0</v>
      </c>
      <c r="H119" s="2">
        <v>0.42</v>
      </c>
    </row>
    <row r="120" spans="1:8" x14ac:dyDescent="0.35">
      <c r="A120">
        <v>25833</v>
      </c>
      <c r="B120" t="s">
        <v>8</v>
      </c>
      <c r="C120" s="1">
        <v>46168</v>
      </c>
      <c r="D120" t="s">
        <v>17</v>
      </c>
      <c r="E120" t="s">
        <v>18</v>
      </c>
      <c r="F120" s="2">
        <v>0.34</v>
      </c>
      <c r="G120" s="2">
        <v>0</v>
      </c>
      <c r="H120" s="2">
        <v>0.34</v>
      </c>
    </row>
    <row r="121" spans="1:8" x14ac:dyDescent="0.35">
      <c r="A121">
        <v>25834</v>
      </c>
      <c r="B121" t="s">
        <v>8</v>
      </c>
      <c r="C121" s="1">
        <v>46168</v>
      </c>
      <c r="D121" t="s">
        <v>110</v>
      </c>
      <c r="E121" t="s">
        <v>157</v>
      </c>
      <c r="F121" s="2">
        <v>13.05</v>
      </c>
      <c r="G121" s="2">
        <v>0.65</v>
      </c>
      <c r="H121" s="2">
        <v>13.7</v>
      </c>
    </row>
    <row r="122" spans="1:8" x14ac:dyDescent="0.35">
      <c r="A122">
        <v>25835</v>
      </c>
      <c r="B122" t="s">
        <v>8</v>
      </c>
      <c r="C122" s="1">
        <v>46168</v>
      </c>
      <c r="D122" t="s">
        <v>158</v>
      </c>
      <c r="E122" t="s">
        <v>159</v>
      </c>
      <c r="F122" s="2">
        <v>43.66</v>
      </c>
      <c r="G122" s="2">
        <v>8.73</v>
      </c>
      <c r="H122" s="2">
        <v>52.39</v>
      </c>
    </row>
    <row r="123" spans="1:8" x14ac:dyDescent="0.35">
      <c r="A123">
        <v>25836</v>
      </c>
      <c r="B123" t="s">
        <v>8</v>
      </c>
      <c r="C123" s="1">
        <v>46168</v>
      </c>
      <c r="D123" t="s">
        <v>160</v>
      </c>
      <c r="E123" t="s">
        <v>161</v>
      </c>
      <c r="F123" s="2">
        <v>189.3</v>
      </c>
      <c r="G123" s="2">
        <v>37.659999999999997</v>
      </c>
      <c r="H123" s="2">
        <v>226.96</v>
      </c>
    </row>
    <row r="124" spans="1:8" x14ac:dyDescent="0.35">
      <c r="A124">
        <v>25903</v>
      </c>
      <c r="B124" t="s">
        <v>20</v>
      </c>
      <c r="C124" s="1">
        <v>46170</v>
      </c>
      <c r="D124" t="s">
        <v>162</v>
      </c>
      <c r="E124" t="s">
        <v>163</v>
      </c>
      <c r="F124" s="2">
        <f>H124</f>
        <v>69.91</v>
      </c>
      <c r="G124" s="2">
        <v>0</v>
      </c>
      <c r="H124" s="2">
        <v>69.91</v>
      </c>
    </row>
    <row r="125" spans="1:8" x14ac:dyDescent="0.35">
      <c r="A125">
        <v>25905</v>
      </c>
      <c r="B125" t="s">
        <v>8</v>
      </c>
      <c r="C125" s="1">
        <v>46170</v>
      </c>
      <c r="D125" t="s">
        <v>164</v>
      </c>
      <c r="E125" t="s">
        <v>14</v>
      </c>
      <c r="F125" s="2">
        <v>40.44</v>
      </c>
      <c r="G125" s="2">
        <v>0</v>
      </c>
      <c r="H125" s="2">
        <v>40.44</v>
      </c>
    </row>
    <row r="126" spans="1:8" x14ac:dyDescent="0.35">
      <c r="A126">
        <v>25911</v>
      </c>
      <c r="B126" t="s">
        <v>8</v>
      </c>
      <c r="C126" s="1">
        <v>46170</v>
      </c>
      <c r="D126" t="s">
        <v>165</v>
      </c>
      <c r="E126" t="s">
        <v>166</v>
      </c>
      <c r="F126" s="2">
        <v>22.9</v>
      </c>
      <c r="G126" s="2">
        <v>0</v>
      </c>
      <c r="H126" s="2">
        <v>22.9</v>
      </c>
    </row>
    <row r="127" spans="1:8" x14ac:dyDescent="0.35">
      <c r="A127">
        <v>25913</v>
      </c>
      <c r="B127" t="s">
        <v>8</v>
      </c>
      <c r="C127" s="1">
        <v>46170</v>
      </c>
      <c r="D127" t="s">
        <v>17</v>
      </c>
      <c r="E127" t="s">
        <v>18</v>
      </c>
      <c r="F127" s="2">
        <v>29.79</v>
      </c>
      <c r="G127" s="2">
        <v>0</v>
      </c>
      <c r="H127" s="2">
        <v>29.79</v>
      </c>
    </row>
    <row r="128" spans="1:8" x14ac:dyDescent="0.35">
      <c r="A128">
        <v>25916</v>
      </c>
      <c r="B128" t="s">
        <v>8</v>
      </c>
      <c r="C128" s="1">
        <v>46170</v>
      </c>
      <c r="D128" t="s">
        <v>13</v>
      </c>
      <c r="E128" t="s">
        <v>14</v>
      </c>
      <c r="F128" s="2">
        <v>3</v>
      </c>
      <c r="G128" s="2">
        <v>0.35</v>
      </c>
      <c r="H128" s="2">
        <v>3.35</v>
      </c>
    </row>
    <row r="129" spans="1:8" x14ac:dyDescent="0.35">
      <c r="F129" s="4">
        <f>SUM(F7:F128)</f>
        <v>167134.16000000003</v>
      </c>
      <c r="G129" s="4">
        <f t="shared" ref="G129:H129" si="4">SUM(G7:G128)</f>
        <v>1231.53</v>
      </c>
      <c r="H129" s="4">
        <f t="shared" si="4"/>
        <v>168365.69000000003</v>
      </c>
    </row>
    <row r="131" spans="1:8" x14ac:dyDescent="0.35">
      <c r="A131" s="7" t="s">
        <v>171</v>
      </c>
      <c r="B131" s="7"/>
      <c r="C131" s="7"/>
      <c r="D131" s="7"/>
      <c r="E131" s="7"/>
      <c r="F131" s="7"/>
      <c r="G131" s="7"/>
      <c r="H131" s="7"/>
    </row>
    <row r="132" spans="1:8" x14ac:dyDescent="0.35">
      <c r="A132" t="s">
        <v>0</v>
      </c>
      <c r="B132" t="s">
        <v>1</v>
      </c>
      <c r="C132" t="s">
        <v>2</v>
      </c>
      <c r="D132" t="s">
        <v>3</v>
      </c>
      <c r="E132" t="s">
        <v>4</v>
      </c>
      <c r="F132" t="s">
        <v>5</v>
      </c>
      <c r="G132" t="s">
        <v>6</v>
      </c>
      <c r="H132" t="s">
        <v>7</v>
      </c>
    </row>
    <row r="133" spans="1:8" x14ac:dyDescent="0.35">
      <c r="A133">
        <v>25497</v>
      </c>
      <c r="B133" t="s">
        <v>8</v>
      </c>
      <c r="C133" s="1">
        <v>46143</v>
      </c>
      <c r="D133" t="s">
        <v>172</v>
      </c>
      <c r="E133" t="s">
        <v>173</v>
      </c>
      <c r="F133" s="2">
        <v>13.9</v>
      </c>
      <c r="G133" s="2">
        <v>1.98</v>
      </c>
      <c r="H133" s="2">
        <v>15.88</v>
      </c>
    </row>
    <row r="134" spans="1:8" x14ac:dyDescent="0.35">
      <c r="A134">
        <v>25561</v>
      </c>
      <c r="B134" t="s">
        <v>8</v>
      </c>
      <c r="C134" s="1">
        <v>46148</v>
      </c>
      <c r="D134" t="s">
        <v>174</v>
      </c>
      <c r="E134" t="s">
        <v>175</v>
      </c>
      <c r="F134" s="2">
        <v>14.5</v>
      </c>
      <c r="G134" s="2">
        <v>0</v>
      </c>
      <c r="H134" s="2">
        <v>14.5</v>
      </c>
    </row>
    <row r="135" spans="1:8" x14ac:dyDescent="0.35">
      <c r="A135">
        <v>25617</v>
      </c>
      <c r="B135" t="s">
        <v>8</v>
      </c>
      <c r="C135" s="1">
        <v>46148</v>
      </c>
      <c r="D135" t="s">
        <v>176</v>
      </c>
      <c r="E135" t="s">
        <v>177</v>
      </c>
      <c r="F135" s="2">
        <v>101.63</v>
      </c>
      <c r="G135" s="2">
        <v>20.329999999999998</v>
      </c>
      <c r="H135" s="2">
        <v>121.96</v>
      </c>
    </row>
    <row r="136" spans="1:8" x14ac:dyDescent="0.35">
      <c r="A136">
        <v>25616</v>
      </c>
      <c r="B136" t="s">
        <v>8</v>
      </c>
      <c r="C136" s="1">
        <v>46149</v>
      </c>
      <c r="D136" t="s">
        <v>178</v>
      </c>
      <c r="E136" t="s">
        <v>179</v>
      </c>
      <c r="F136" s="2">
        <v>77.33</v>
      </c>
      <c r="G136" s="2">
        <v>15.47</v>
      </c>
      <c r="H136" s="2">
        <v>92.8</v>
      </c>
    </row>
    <row r="137" spans="1:8" x14ac:dyDescent="0.35">
      <c r="A137">
        <v>25615</v>
      </c>
      <c r="B137" t="s">
        <v>8</v>
      </c>
      <c r="C137" s="1">
        <v>46150</v>
      </c>
      <c r="D137" t="s">
        <v>180</v>
      </c>
      <c r="E137" t="s">
        <v>181</v>
      </c>
      <c r="F137" s="2">
        <v>36.65</v>
      </c>
      <c r="G137" s="2">
        <v>7.33</v>
      </c>
      <c r="H137" s="2">
        <v>43.98</v>
      </c>
    </row>
    <row r="138" spans="1:8" x14ac:dyDescent="0.35">
      <c r="A138">
        <v>25637</v>
      </c>
      <c r="B138" t="s">
        <v>8</v>
      </c>
      <c r="C138" s="1">
        <v>46150</v>
      </c>
      <c r="D138" t="s">
        <v>182</v>
      </c>
      <c r="E138" t="s">
        <v>183</v>
      </c>
      <c r="F138" s="2">
        <v>30</v>
      </c>
      <c r="G138" s="2">
        <v>6</v>
      </c>
      <c r="H138" s="2">
        <v>36</v>
      </c>
    </row>
    <row r="139" spans="1:8" x14ac:dyDescent="0.35">
      <c r="A139">
        <v>25733</v>
      </c>
      <c r="B139" t="s">
        <v>8</v>
      </c>
      <c r="C139" s="1">
        <v>46153</v>
      </c>
      <c r="D139" t="s">
        <v>129</v>
      </c>
      <c r="E139" t="s">
        <v>184</v>
      </c>
      <c r="F139" s="2">
        <v>210</v>
      </c>
      <c r="G139" s="2">
        <v>0</v>
      </c>
      <c r="H139" s="2">
        <v>210</v>
      </c>
    </row>
    <row r="140" spans="1:8" x14ac:dyDescent="0.35">
      <c r="A140">
        <v>25735</v>
      </c>
      <c r="B140" t="s">
        <v>8</v>
      </c>
      <c r="C140" s="1">
        <v>46153</v>
      </c>
      <c r="D140" t="s">
        <v>185</v>
      </c>
      <c r="E140" t="s">
        <v>186</v>
      </c>
      <c r="F140" s="2">
        <v>37.299999999999997</v>
      </c>
      <c r="G140" s="2">
        <v>0</v>
      </c>
      <c r="H140" s="2">
        <v>37.299999999999997</v>
      </c>
    </row>
    <row r="141" spans="1:8" x14ac:dyDescent="0.35">
      <c r="A141">
        <v>25752</v>
      </c>
      <c r="B141" t="s">
        <v>8</v>
      </c>
      <c r="C141" s="1">
        <v>46154</v>
      </c>
      <c r="D141" t="s">
        <v>187</v>
      </c>
      <c r="E141" t="s">
        <v>188</v>
      </c>
      <c r="F141" s="2">
        <v>31.62</v>
      </c>
      <c r="G141" s="2">
        <v>6.32</v>
      </c>
      <c r="H141" s="2">
        <v>37.94</v>
      </c>
    </row>
    <row r="142" spans="1:8" x14ac:dyDescent="0.35">
      <c r="A142">
        <v>25751</v>
      </c>
      <c r="B142" t="s">
        <v>8</v>
      </c>
      <c r="C142" s="1">
        <v>46155</v>
      </c>
      <c r="D142" t="s">
        <v>189</v>
      </c>
      <c r="E142" t="s">
        <v>190</v>
      </c>
      <c r="F142" s="2">
        <v>48</v>
      </c>
      <c r="G142" s="2">
        <v>9.6</v>
      </c>
      <c r="H142" s="2">
        <v>57.6</v>
      </c>
    </row>
    <row r="143" spans="1:8" x14ac:dyDescent="0.35">
      <c r="A143">
        <v>25837</v>
      </c>
      <c r="B143" t="s">
        <v>8</v>
      </c>
      <c r="C143" s="1">
        <v>46156</v>
      </c>
      <c r="D143" t="s">
        <v>191</v>
      </c>
      <c r="E143" t="s">
        <v>192</v>
      </c>
      <c r="F143" s="2">
        <v>274.17</v>
      </c>
      <c r="G143" s="2">
        <v>54.83</v>
      </c>
      <c r="H143" s="2">
        <v>329</v>
      </c>
    </row>
    <row r="144" spans="1:8" x14ac:dyDescent="0.35">
      <c r="A144">
        <v>25802</v>
      </c>
      <c r="B144" t="s">
        <v>8</v>
      </c>
      <c r="C144" s="1">
        <v>46160</v>
      </c>
      <c r="D144" t="s">
        <v>193</v>
      </c>
      <c r="E144" t="s">
        <v>194</v>
      </c>
      <c r="F144" s="2">
        <v>8.25</v>
      </c>
      <c r="G144" s="2">
        <v>0</v>
      </c>
      <c r="H144" s="2">
        <v>8.25</v>
      </c>
    </row>
    <row r="145" spans="1:8" x14ac:dyDescent="0.35">
      <c r="A145">
        <v>25803</v>
      </c>
      <c r="B145" t="s">
        <v>8</v>
      </c>
      <c r="C145" s="1">
        <v>46160</v>
      </c>
      <c r="D145" t="s">
        <v>90</v>
      </c>
      <c r="E145" t="s">
        <v>195</v>
      </c>
      <c r="F145" s="2">
        <v>31.66</v>
      </c>
      <c r="G145" s="2">
        <v>6.33</v>
      </c>
      <c r="H145" s="2">
        <v>37.99</v>
      </c>
    </row>
    <row r="146" spans="1:8" x14ac:dyDescent="0.35">
      <c r="A146">
        <v>25818</v>
      </c>
      <c r="B146" t="s">
        <v>8</v>
      </c>
      <c r="C146" s="1">
        <v>46162</v>
      </c>
      <c r="D146" t="s">
        <v>196</v>
      </c>
      <c r="E146" t="s">
        <v>197</v>
      </c>
      <c r="F146" s="2">
        <v>132</v>
      </c>
      <c r="G146" s="2">
        <v>0</v>
      </c>
      <c r="H146" s="2">
        <v>132</v>
      </c>
    </row>
    <row r="147" spans="1:8" x14ac:dyDescent="0.35">
      <c r="A147">
        <v>25906</v>
      </c>
      <c r="B147" t="s">
        <v>8</v>
      </c>
      <c r="C147" s="1">
        <v>46168</v>
      </c>
      <c r="D147" t="s">
        <v>198</v>
      </c>
      <c r="E147" t="s">
        <v>199</v>
      </c>
      <c r="F147" s="2">
        <v>45</v>
      </c>
      <c r="G147" s="2">
        <v>9</v>
      </c>
      <c r="H147" s="2">
        <v>54</v>
      </c>
    </row>
    <row r="148" spans="1:8" x14ac:dyDescent="0.35">
      <c r="F148" s="4">
        <f>SUM(F133:F147)</f>
        <v>1092.0099999999998</v>
      </c>
      <c r="G148" s="4">
        <f t="shared" ref="G148:H148" si="5">SUM(G133:G147)</f>
        <v>137.19</v>
      </c>
      <c r="H148" s="4">
        <f t="shared" si="5"/>
        <v>1229.1999999999998</v>
      </c>
    </row>
    <row r="149" spans="1:8" x14ac:dyDescent="0.35">
      <c r="F149" s="6"/>
      <c r="G149" s="6"/>
      <c r="H149" s="6"/>
    </row>
    <row r="150" spans="1:8" x14ac:dyDescent="0.35">
      <c r="A150" s="7" t="s">
        <v>200</v>
      </c>
      <c r="B150" s="7"/>
      <c r="C150" s="7"/>
      <c r="D150" s="7"/>
      <c r="E150" s="7"/>
      <c r="F150" s="7"/>
      <c r="G150" s="7"/>
      <c r="H150" s="7"/>
    </row>
    <row r="151" spans="1:8" x14ac:dyDescent="0.35">
      <c r="A151" t="s">
        <v>0</v>
      </c>
      <c r="B151" t="s">
        <v>1</v>
      </c>
      <c r="C151" t="s">
        <v>2</v>
      </c>
      <c r="D151" t="s">
        <v>3</v>
      </c>
      <c r="E151" t="s">
        <v>4</v>
      </c>
      <c r="F151" t="s">
        <v>5</v>
      </c>
      <c r="G151" t="s">
        <v>6</v>
      </c>
      <c r="H151" t="s">
        <v>7</v>
      </c>
    </row>
    <row r="152" spans="1:8" x14ac:dyDescent="0.35">
      <c r="A152">
        <v>25920</v>
      </c>
      <c r="B152" t="s">
        <v>8</v>
      </c>
      <c r="C152" s="1">
        <v>46174</v>
      </c>
      <c r="D152" t="s">
        <v>9</v>
      </c>
      <c r="E152" t="s">
        <v>226</v>
      </c>
      <c r="F152" s="2">
        <v>97.35</v>
      </c>
      <c r="G152" s="2">
        <v>0</v>
      </c>
      <c r="H152" s="2">
        <v>97.35</v>
      </c>
    </row>
    <row r="153" spans="1:8" x14ac:dyDescent="0.35">
      <c r="A153">
        <v>25921</v>
      </c>
      <c r="B153" t="s">
        <v>8</v>
      </c>
      <c r="C153" s="1">
        <v>46174</v>
      </c>
      <c r="D153" t="s">
        <v>9</v>
      </c>
      <c r="E153" t="s">
        <v>11</v>
      </c>
      <c r="F153" s="2">
        <v>127.84</v>
      </c>
      <c r="G153" s="2">
        <v>0</v>
      </c>
      <c r="H153" s="2">
        <v>127.84</v>
      </c>
    </row>
    <row r="154" spans="1:8" x14ac:dyDescent="0.35">
      <c r="A154">
        <v>25922</v>
      </c>
      <c r="B154" t="s">
        <v>8</v>
      </c>
      <c r="C154" s="1">
        <v>46174</v>
      </c>
      <c r="D154" t="s">
        <v>9</v>
      </c>
      <c r="E154" t="s">
        <v>227</v>
      </c>
      <c r="F154" s="2">
        <v>181.44</v>
      </c>
      <c r="G154" s="2">
        <v>0</v>
      </c>
      <c r="H154" s="2">
        <v>181.44</v>
      </c>
    </row>
    <row r="155" spans="1:8" x14ac:dyDescent="0.35">
      <c r="A155">
        <v>25924</v>
      </c>
      <c r="B155" t="s">
        <v>8</v>
      </c>
      <c r="C155" s="1">
        <v>46174</v>
      </c>
      <c r="D155" t="s">
        <v>17</v>
      </c>
      <c r="E155" t="s">
        <v>18</v>
      </c>
      <c r="F155" s="2">
        <v>1.1000000000000001</v>
      </c>
      <c r="G155" s="2">
        <v>0</v>
      </c>
      <c r="H155" s="2">
        <v>1.1000000000000001</v>
      </c>
    </row>
    <row r="156" spans="1:8" x14ac:dyDescent="0.35">
      <c r="A156">
        <v>25930</v>
      </c>
      <c r="B156" t="s">
        <v>8</v>
      </c>
      <c r="C156" s="1">
        <v>46175</v>
      </c>
      <c r="D156" t="s">
        <v>13</v>
      </c>
      <c r="E156" t="s">
        <v>14</v>
      </c>
      <c r="F156" s="2">
        <v>1.62</v>
      </c>
      <c r="G156" s="2">
        <v>0.19</v>
      </c>
      <c r="H156" s="2">
        <v>1.81</v>
      </c>
    </row>
    <row r="157" spans="1:8" x14ac:dyDescent="0.35">
      <c r="A157">
        <v>26016</v>
      </c>
      <c r="B157" t="s">
        <v>20</v>
      </c>
      <c r="C157" s="1">
        <v>46177</v>
      </c>
      <c r="D157" t="s">
        <v>354</v>
      </c>
      <c r="E157" t="s">
        <v>355</v>
      </c>
      <c r="F157" s="2">
        <f>H157</f>
        <v>7.4</v>
      </c>
      <c r="G157" s="2">
        <v>0</v>
      </c>
      <c r="H157" s="2">
        <v>7.4</v>
      </c>
    </row>
    <row r="158" spans="1:8" x14ac:dyDescent="0.35">
      <c r="A158">
        <v>26017</v>
      </c>
      <c r="B158" t="s">
        <v>20</v>
      </c>
      <c r="C158" s="1">
        <v>46177</v>
      </c>
      <c r="D158" t="s">
        <v>338</v>
      </c>
      <c r="E158" t="s">
        <v>353</v>
      </c>
      <c r="F158" s="2">
        <f t="shared" ref="F158:F207" si="6">H158</f>
        <v>20.75</v>
      </c>
      <c r="G158" s="2">
        <v>0</v>
      </c>
      <c r="H158" s="2">
        <v>20.75</v>
      </c>
    </row>
    <row r="159" spans="1:8" x14ac:dyDescent="0.35">
      <c r="A159">
        <v>26018</v>
      </c>
      <c r="B159" t="s">
        <v>20</v>
      </c>
      <c r="C159" s="1">
        <v>46177</v>
      </c>
      <c r="D159" t="s">
        <v>351</v>
      </c>
      <c r="E159" t="s">
        <v>135</v>
      </c>
      <c r="F159" s="2">
        <f t="shared" si="6"/>
        <v>4.49</v>
      </c>
      <c r="G159" s="2">
        <v>0</v>
      </c>
      <c r="H159" s="2">
        <v>4.49</v>
      </c>
    </row>
    <row r="160" spans="1:8" x14ac:dyDescent="0.35">
      <c r="A160">
        <v>26019</v>
      </c>
      <c r="B160" t="s">
        <v>20</v>
      </c>
      <c r="C160" s="1">
        <v>46177</v>
      </c>
      <c r="D160" t="s">
        <v>346</v>
      </c>
      <c r="E160" t="s">
        <v>352</v>
      </c>
      <c r="F160" s="2">
        <f t="shared" si="6"/>
        <v>7.89</v>
      </c>
      <c r="G160" s="2">
        <v>0</v>
      </c>
      <c r="H160" s="2">
        <v>7.89</v>
      </c>
    </row>
    <row r="161" spans="1:8" x14ac:dyDescent="0.35">
      <c r="A161">
        <v>26020</v>
      </c>
      <c r="B161" t="s">
        <v>20</v>
      </c>
      <c r="C161" s="1">
        <v>46177</v>
      </c>
      <c r="D161" t="s">
        <v>228</v>
      </c>
      <c r="E161" t="s">
        <v>229</v>
      </c>
      <c r="F161" s="2">
        <f t="shared" si="6"/>
        <v>279.29000000000002</v>
      </c>
      <c r="G161" s="2">
        <v>0</v>
      </c>
      <c r="H161" s="2">
        <v>279.29000000000002</v>
      </c>
    </row>
    <row r="162" spans="1:8" x14ac:dyDescent="0.35">
      <c r="A162">
        <v>26021</v>
      </c>
      <c r="B162" t="s">
        <v>20</v>
      </c>
      <c r="C162" s="1">
        <v>46177</v>
      </c>
      <c r="D162" t="s">
        <v>230</v>
      </c>
      <c r="E162" t="s">
        <v>229</v>
      </c>
      <c r="F162" s="2">
        <f t="shared" si="6"/>
        <v>71.75</v>
      </c>
      <c r="G162" s="2">
        <v>0</v>
      </c>
      <c r="H162" s="2">
        <v>71.75</v>
      </c>
    </row>
    <row r="163" spans="1:8" x14ac:dyDescent="0.35">
      <c r="A163">
        <v>26022</v>
      </c>
      <c r="B163" t="s">
        <v>20</v>
      </c>
      <c r="C163" s="1">
        <v>46177</v>
      </c>
      <c r="D163" t="s">
        <v>231</v>
      </c>
      <c r="E163" t="s">
        <v>229</v>
      </c>
      <c r="F163" s="2">
        <f t="shared" si="6"/>
        <v>47.83</v>
      </c>
      <c r="G163" s="2">
        <v>0</v>
      </c>
      <c r="H163" s="2">
        <v>47.83</v>
      </c>
    </row>
    <row r="164" spans="1:8" x14ac:dyDescent="0.35">
      <c r="A164">
        <v>26023</v>
      </c>
      <c r="B164" t="s">
        <v>20</v>
      </c>
      <c r="C164" s="1">
        <v>46177</v>
      </c>
      <c r="D164" t="s">
        <v>232</v>
      </c>
      <c r="E164" t="s">
        <v>229</v>
      </c>
      <c r="F164" s="2">
        <f t="shared" si="6"/>
        <v>79.42</v>
      </c>
      <c r="G164" s="2">
        <v>0</v>
      </c>
      <c r="H164" s="2">
        <v>79.42</v>
      </c>
    </row>
    <row r="165" spans="1:8" x14ac:dyDescent="0.35">
      <c r="A165">
        <v>26024</v>
      </c>
      <c r="B165" t="s">
        <v>20</v>
      </c>
      <c r="C165" s="1">
        <v>46177</v>
      </c>
      <c r="D165" t="s">
        <v>233</v>
      </c>
      <c r="E165" t="s">
        <v>85</v>
      </c>
      <c r="F165" s="2">
        <f t="shared" si="6"/>
        <v>300</v>
      </c>
      <c r="G165" s="2">
        <v>0</v>
      </c>
      <c r="H165" s="2">
        <v>300</v>
      </c>
    </row>
    <row r="166" spans="1:8" x14ac:dyDescent="0.35">
      <c r="A166">
        <v>26025</v>
      </c>
      <c r="B166" t="s">
        <v>20</v>
      </c>
      <c r="C166" s="1">
        <v>46177</v>
      </c>
      <c r="D166" t="s">
        <v>234</v>
      </c>
      <c r="E166" t="s">
        <v>229</v>
      </c>
      <c r="F166" s="2">
        <f t="shared" si="6"/>
        <v>74.22</v>
      </c>
      <c r="G166" s="2">
        <v>0</v>
      </c>
      <c r="H166" s="2">
        <v>74.22</v>
      </c>
    </row>
    <row r="167" spans="1:8" x14ac:dyDescent="0.35">
      <c r="A167">
        <v>26026</v>
      </c>
      <c r="B167" t="s">
        <v>20</v>
      </c>
      <c r="C167" s="1">
        <v>46177</v>
      </c>
      <c r="D167" t="s">
        <v>235</v>
      </c>
      <c r="E167" t="s">
        <v>229</v>
      </c>
      <c r="F167" s="2">
        <f t="shared" si="6"/>
        <v>96.74</v>
      </c>
      <c r="G167" s="2">
        <v>0</v>
      </c>
      <c r="H167" s="2">
        <v>96.74</v>
      </c>
    </row>
    <row r="168" spans="1:8" x14ac:dyDescent="0.35">
      <c r="A168">
        <v>26027</v>
      </c>
      <c r="B168" t="s">
        <v>20</v>
      </c>
      <c r="C168" s="1">
        <v>46177</v>
      </c>
      <c r="D168" t="s">
        <v>236</v>
      </c>
      <c r="E168" t="s">
        <v>229</v>
      </c>
      <c r="F168" s="2">
        <f t="shared" si="6"/>
        <v>74.42</v>
      </c>
      <c r="G168" s="2">
        <v>0</v>
      </c>
      <c r="H168" s="2">
        <v>74.42</v>
      </c>
    </row>
    <row r="169" spans="1:8" x14ac:dyDescent="0.35">
      <c r="A169">
        <v>26028</v>
      </c>
      <c r="B169" t="s">
        <v>20</v>
      </c>
      <c r="C169" s="1">
        <v>46177</v>
      </c>
      <c r="D169" t="s">
        <v>237</v>
      </c>
      <c r="E169" t="s">
        <v>229</v>
      </c>
      <c r="F169" s="2">
        <f t="shared" si="6"/>
        <v>107.63</v>
      </c>
      <c r="G169" s="2">
        <v>0</v>
      </c>
      <c r="H169" s="2">
        <v>107.63</v>
      </c>
    </row>
    <row r="170" spans="1:8" x14ac:dyDescent="0.35">
      <c r="A170">
        <v>26029</v>
      </c>
      <c r="B170" t="s">
        <v>20</v>
      </c>
      <c r="C170" s="1">
        <v>46177</v>
      </c>
      <c r="D170" t="s">
        <v>238</v>
      </c>
      <c r="E170" t="s">
        <v>229</v>
      </c>
      <c r="F170" s="2">
        <f t="shared" si="6"/>
        <v>184.16</v>
      </c>
      <c r="G170" s="2">
        <v>0</v>
      </c>
      <c r="H170" s="2">
        <v>184.16</v>
      </c>
    </row>
    <row r="171" spans="1:8" x14ac:dyDescent="0.35">
      <c r="A171">
        <v>26030</v>
      </c>
      <c r="B171" t="s">
        <v>20</v>
      </c>
      <c r="C171" s="1">
        <v>46177</v>
      </c>
      <c r="D171" t="s">
        <v>239</v>
      </c>
      <c r="E171" t="s">
        <v>85</v>
      </c>
      <c r="F171" s="2">
        <f t="shared" si="6"/>
        <v>450</v>
      </c>
      <c r="G171" s="2">
        <v>0</v>
      </c>
      <c r="H171" s="2">
        <v>450</v>
      </c>
    </row>
    <row r="172" spans="1:8" x14ac:dyDescent="0.35">
      <c r="A172">
        <v>26031</v>
      </c>
      <c r="B172" t="s">
        <v>20</v>
      </c>
      <c r="C172" s="1">
        <v>46177</v>
      </c>
      <c r="D172" t="s">
        <v>104</v>
      </c>
      <c r="E172" t="s">
        <v>37</v>
      </c>
      <c r="F172" s="2">
        <f t="shared" si="6"/>
        <v>597.51</v>
      </c>
      <c r="G172" s="2">
        <v>0</v>
      </c>
      <c r="H172" s="2">
        <v>597.51</v>
      </c>
    </row>
    <row r="173" spans="1:8" x14ac:dyDescent="0.35">
      <c r="A173">
        <v>26032</v>
      </c>
      <c r="B173" t="s">
        <v>20</v>
      </c>
      <c r="C173" s="1">
        <v>46177</v>
      </c>
      <c r="D173" t="s">
        <v>106</v>
      </c>
      <c r="E173" t="s">
        <v>240</v>
      </c>
      <c r="F173" s="2">
        <f t="shared" si="6"/>
        <v>1404.84</v>
      </c>
      <c r="G173" s="2">
        <v>0</v>
      </c>
      <c r="H173" s="2">
        <v>1404.84</v>
      </c>
    </row>
    <row r="174" spans="1:8" x14ac:dyDescent="0.35">
      <c r="A174">
        <v>26033</v>
      </c>
      <c r="B174" t="s">
        <v>20</v>
      </c>
      <c r="C174" s="1">
        <v>46177</v>
      </c>
      <c r="D174" t="s">
        <v>241</v>
      </c>
      <c r="E174" t="s">
        <v>242</v>
      </c>
      <c r="F174" s="2">
        <f t="shared" si="6"/>
        <v>29.1</v>
      </c>
      <c r="G174" s="2">
        <v>0</v>
      </c>
      <c r="H174" s="2">
        <v>29.1</v>
      </c>
    </row>
    <row r="175" spans="1:8" x14ac:dyDescent="0.35">
      <c r="A175">
        <v>26034</v>
      </c>
      <c r="B175" t="s">
        <v>20</v>
      </c>
      <c r="C175" s="1">
        <v>46177</v>
      </c>
      <c r="D175" t="s">
        <v>243</v>
      </c>
      <c r="E175" t="s">
        <v>148</v>
      </c>
      <c r="F175" s="2">
        <f t="shared" si="6"/>
        <v>90</v>
      </c>
      <c r="G175" s="2">
        <v>0</v>
      </c>
      <c r="H175" s="2">
        <v>90</v>
      </c>
    </row>
    <row r="176" spans="1:8" x14ac:dyDescent="0.35">
      <c r="A176">
        <v>26035</v>
      </c>
      <c r="B176" t="s">
        <v>20</v>
      </c>
      <c r="C176" s="1">
        <v>46177</v>
      </c>
      <c r="D176" t="s">
        <v>244</v>
      </c>
      <c r="E176" t="s">
        <v>85</v>
      </c>
      <c r="F176" s="2">
        <f t="shared" si="6"/>
        <v>150</v>
      </c>
      <c r="G176" s="2">
        <v>0</v>
      </c>
      <c r="H176" s="2">
        <v>150</v>
      </c>
    </row>
    <row r="177" spans="1:8" x14ac:dyDescent="0.35">
      <c r="A177">
        <v>26036</v>
      </c>
      <c r="B177" t="s">
        <v>20</v>
      </c>
      <c r="C177" s="1">
        <v>46177</v>
      </c>
      <c r="D177" t="s">
        <v>245</v>
      </c>
      <c r="E177" t="s">
        <v>37</v>
      </c>
      <c r="F177" s="2">
        <f t="shared" si="6"/>
        <v>405.83</v>
      </c>
      <c r="G177" s="2">
        <v>0</v>
      </c>
      <c r="H177" s="2">
        <v>405.83</v>
      </c>
    </row>
    <row r="178" spans="1:8" x14ac:dyDescent="0.35">
      <c r="A178">
        <v>26037</v>
      </c>
      <c r="B178" t="s">
        <v>20</v>
      </c>
      <c r="C178" s="1">
        <v>46177</v>
      </c>
      <c r="D178" t="s">
        <v>246</v>
      </c>
      <c r="E178" t="s">
        <v>247</v>
      </c>
      <c r="F178" s="2">
        <f t="shared" si="6"/>
        <v>654</v>
      </c>
      <c r="G178" s="2">
        <v>0</v>
      </c>
      <c r="H178" s="2">
        <v>654</v>
      </c>
    </row>
    <row r="179" spans="1:8" x14ac:dyDescent="0.35">
      <c r="A179">
        <v>26038</v>
      </c>
      <c r="B179" t="s">
        <v>20</v>
      </c>
      <c r="C179" s="1">
        <v>46177</v>
      </c>
      <c r="D179" t="s">
        <v>248</v>
      </c>
      <c r="E179" t="s">
        <v>249</v>
      </c>
      <c r="F179" s="2">
        <f t="shared" si="6"/>
        <v>972</v>
      </c>
      <c r="G179" s="2">
        <v>0</v>
      </c>
      <c r="H179" s="2">
        <v>972</v>
      </c>
    </row>
    <row r="180" spans="1:8" x14ac:dyDescent="0.35">
      <c r="A180">
        <v>26039</v>
      </c>
      <c r="B180" t="s">
        <v>20</v>
      </c>
      <c r="C180" s="1">
        <v>46177</v>
      </c>
      <c r="D180" t="s">
        <v>250</v>
      </c>
      <c r="E180" t="s">
        <v>251</v>
      </c>
      <c r="F180" s="2">
        <f t="shared" si="6"/>
        <v>2427.3000000000002</v>
      </c>
      <c r="G180" s="2">
        <v>0</v>
      </c>
      <c r="H180" s="2">
        <v>2427.3000000000002</v>
      </c>
    </row>
    <row r="181" spans="1:8" x14ac:dyDescent="0.35">
      <c r="A181">
        <v>26040</v>
      </c>
      <c r="B181" t="s">
        <v>20</v>
      </c>
      <c r="C181" s="1">
        <v>46177</v>
      </c>
      <c r="D181" t="s">
        <v>252</v>
      </c>
      <c r="E181" t="s">
        <v>85</v>
      </c>
      <c r="F181" s="2">
        <f t="shared" si="6"/>
        <v>1062.5</v>
      </c>
      <c r="G181" s="2">
        <v>0</v>
      </c>
      <c r="H181" s="2">
        <v>1062.5</v>
      </c>
    </row>
    <row r="182" spans="1:8" x14ac:dyDescent="0.35">
      <c r="A182">
        <v>26041</v>
      </c>
      <c r="B182" t="s">
        <v>20</v>
      </c>
      <c r="C182" s="1">
        <v>46177</v>
      </c>
      <c r="D182" t="s">
        <v>253</v>
      </c>
      <c r="E182" t="s">
        <v>254</v>
      </c>
      <c r="F182" s="2">
        <f t="shared" si="6"/>
        <v>3031.44</v>
      </c>
      <c r="G182" s="2">
        <v>0</v>
      </c>
      <c r="H182" s="2">
        <v>3031.44</v>
      </c>
    </row>
    <row r="183" spans="1:8" x14ac:dyDescent="0.35">
      <c r="A183">
        <v>26042</v>
      </c>
      <c r="B183" t="s">
        <v>20</v>
      </c>
      <c r="C183" s="1">
        <v>46177</v>
      </c>
      <c r="D183" t="s">
        <v>255</v>
      </c>
      <c r="E183" t="s">
        <v>148</v>
      </c>
      <c r="F183" s="2">
        <f t="shared" si="6"/>
        <v>1200</v>
      </c>
      <c r="G183" s="2">
        <v>0</v>
      </c>
      <c r="H183" s="2">
        <v>1200</v>
      </c>
    </row>
    <row r="184" spans="1:8" x14ac:dyDescent="0.35">
      <c r="A184">
        <v>26043</v>
      </c>
      <c r="B184" t="s">
        <v>20</v>
      </c>
      <c r="C184" s="1">
        <v>46177</v>
      </c>
      <c r="D184" t="s">
        <v>256</v>
      </c>
      <c r="E184" t="s">
        <v>257</v>
      </c>
      <c r="F184" s="2">
        <f t="shared" si="6"/>
        <v>4077.6</v>
      </c>
      <c r="G184" s="2">
        <v>0</v>
      </c>
      <c r="H184" s="2">
        <v>4077.6</v>
      </c>
    </row>
    <row r="185" spans="1:8" x14ac:dyDescent="0.35">
      <c r="A185">
        <v>26044</v>
      </c>
      <c r="B185" t="s">
        <v>20</v>
      </c>
      <c r="C185" s="1">
        <v>46177</v>
      </c>
      <c r="D185" t="s">
        <v>258</v>
      </c>
      <c r="E185" t="s">
        <v>85</v>
      </c>
      <c r="F185" s="2">
        <f t="shared" si="6"/>
        <v>67.5</v>
      </c>
      <c r="G185" s="2">
        <v>0</v>
      </c>
      <c r="H185" s="2">
        <v>67.5</v>
      </c>
    </row>
    <row r="186" spans="1:8" x14ac:dyDescent="0.35">
      <c r="A186">
        <v>26045</v>
      </c>
      <c r="B186" t="s">
        <v>20</v>
      </c>
      <c r="C186" s="1">
        <v>46177</v>
      </c>
      <c r="D186" t="s">
        <v>259</v>
      </c>
      <c r="E186" t="s">
        <v>260</v>
      </c>
      <c r="F186" s="2">
        <f t="shared" si="6"/>
        <v>2592</v>
      </c>
      <c r="G186" s="2">
        <v>0</v>
      </c>
      <c r="H186" s="2">
        <v>2592</v>
      </c>
    </row>
    <row r="187" spans="1:8" x14ac:dyDescent="0.35">
      <c r="A187">
        <v>26046</v>
      </c>
      <c r="B187" t="s">
        <v>20</v>
      </c>
      <c r="C187" s="1">
        <v>46177</v>
      </c>
      <c r="D187" t="s">
        <v>81</v>
      </c>
      <c r="E187" t="s">
        <v>261</v>
      </c>
      <c r="F187" s="2">
        <v>0</v>
      </c>
      <c r="G187" s="2">
        <v>145.9</v>
      </c>
      <c r="H187" s="2">
        <v>145.9</v>
      </c>
    </row>
    <row r="188" spans="1:8" x14ac:dyDescent="0.35">
      <c r="A188">
        <v>26047</v>
      </c>
      <c r="B188" t="s">
        <v>20</v>
      </c>
      <c r="C188" s="1">
        <v>46177</v>
      </c>
      <c r="D188" t="s">
        <v>262</v>
      </c>
      <c r="E188" t="s">
        <v>85</v>
      </c>
      <c r="F188" s="2">
        <f t="shared" si="6"/>
        <v>120</v>
      </c>
      <c r="G188" s="2">
        <v>0</v>
      </c>
      <c r="H188" s="2">
        <v>120</v>
      </c>
    </row>
    <row r="189" spans="1:8" x14ac:dyDescent="0.35">
      <c r="A189">
        <v>26048</v>
      </c>
      <c r="B189" t="s">
        <v>20</v>
      </c>
      <c r="C189" s="1">
        <v>46177</v>
      </c>
      <c r="D189" t="s">
        <v>108</v>
      </c>
      <c r="E189" t="s">
        <v>263</v>
      </c>
      <c r="F189" s="2">
        <f t="shared" si="6"/>
        <v>75</v>
      </c>
      <c r="G189" s="2">
        <v>0</v>
      </c>
      <c r="H189" s="2">
        <v>75</v>
      </c>
    </row>
    <row r="190" spans="1:8" x14ac:dyDescent="0.35">
      <c r="A190">
        <v>26049</v>
      </c>
      <c r="B190" t="s">
        <v>20</v>
      </c>
      <c r="C190" s="1">
        <v>46177</v>
      </c>
      <c r="D190" t="s">
        <v>44</v>
      </c>
      <c r="E190" t="s">
        <v>37</v>
      </c>
      <c r="F190" s="2">
        <f t="shared" si="6"/>
        <v>641.94000000000005</v>
      </c>
      <c r="G190" s="2">
        <v>0</v>
      </c>
      <c r="H190" s="2">
        <v>641.94000000000005</v>
      </c>
    </row>
    <row r="191" spans="1:8" x14ac:dyDescent="0.35">
      <c r="A191">
        <v>26051</v>
      </c>
      <c r="B191" t="s">
        <v>20</v>
      </c>
      <c r="C191" s="1">
        <v>46177</v>
      </c>
      <c r="D191" t="s">
        <v>264</v>
      </c>
      <c r="E191" t="s">
        <v>85</v>
      </c>
      <c r="F191" s="2">
        <f t="shared" si="6"/>
        <v>120</v>
      </c>
      <c r="G191" s="2">
        <v>0</v>
      </c>
      <c r="H191" s="2">
        <v>120</v>
      </c>
    </row>
    <row r="192" spans="1:8" x14ac:dyDescent="0.35">
      <c r="A192">
        <v>26052</v>
      </c>
      <c r="B192" t="s">
        <v>20</v>
      </c>
      <c r="C192" s="1">
        <v>46177</v>
      </c>
      <c r="D192" t="s">
        <v>48</v>
      </c>
      <c r="E192" t="s">
        <v>384</v>
      </c>
      <c r="F192" s="2">
        <f t="shared" si="6"/>
        <v>1440</v>
      </c>
      <c r="G192" s="2">
        <v>0</v>
      </c>
      <c r="H192" s="2">
        <v>1440</v>
      </c>
    </row>
    <row r="193" spans="1:8" x14ac:dyDescent="0.35">
      <c r="A193">
        <v>26053</v>
      </c>
      <c r="B193" t="s">
        <v>20</v>
      </c>
      <c r="C193" s="1">
        <v>46177</v>
      </c>
      <c r="D193" t="s">
        <v>21</v>
      </c>
      <c r="E193" t="s">
        <v>265</v>
      </c>
      <c r="F193" s="2">
        <f t="shared" si="6"/>
        <v>4331.6000000000004</v>
      </c>
      <c r="G193" s="2">
        <v>0</v>
      </c>
      <c r="H193" s="2">
        <v>4331.6000000000004</v>
      </c>
    </row>
    <row r="194" spans="1:8" x14ac:dyDescent="0.35">
      <c r="A194">
        <v>26054</v>
      </c>
      <c r="B194" t="s">
        <v>20</v>
      </c>
      <c r="C194" s="1">
        <v>46177</v>
      </c>
      <c r="D194" t="s">
        <v>266</v>
      </c>
      <c r="E194" t="s">
        <v>85</v>
      </c>
      <c r="F194" s="2">
        <f t="shared" si="6"/>
        <v>270</v>
      </c>
      <c r="G194" s="2">
        <v>0</v>
      </c>
      <c r="H194" s="2">
        <v>270</v>
      </c>
    </row>
    <row r="195" spans="1:8" x14ac:dyDescent="0.35">
      <c r="A195">
        <v>26055</v>
      </c>
      <c r="B195" t="s">
        <v>20</v>
      </c>
      <c r="C195" s="1">
        <v>46177</v>
      </c>
      <c r="D195" t="s">
        <v>267</v>
      </c>
      <c r="E195" t="s">
        <v>268</v>
      </c>
      <c r="F195" s="2">
        <f t="shared" si="6"/>
        <v>540</v>
      </c>
      <c r="G195" s="2">
        <v>0</v>
      </c>
      <c r="H195" s="2">
        <v>540</v>
      </c>
    </row>
    <row r="196" spans="1:8" x14ac:dyDescent="0.35">
      <c r="A196">
        <v>26056</v>
      </c>
      <c r="B196" t="s">
        <v>20</v>
      </c>
      <c r="C196" s="1">
        <v>46177</v>
      </c>
      <c r="D196" t="s">
        <v>49</v>
      </c>
      <c r="E196" t="s">
        <v>383</v>
      </c>
      <c r="F196" s="2">
        <f t="shared" si="6"/>
        <v>2400</v>
      </c>
      <c r="G196" s="2">
        <v>0</v>
      </c>
      <c r="H196" s="2">
        <v>2400</v>
      </c>
    </row>
    <row r="197" spans="1:8" x14ac:dyDescent="0.35">
      <c r="A197">
        <v>26057</v>
      </c>
      <c r="B197" t="s">
        <v>20</v>
      </c>
      <c r="C197" s="1">
        <v>46177</v>
      </c>
      <c r="D197" t="s">
        <v>269</v>
      </c>
      <c r="E197" t="s">
        <v>270</v>
      </c>
      <c r="F197" s="2">
        <f t="shared" si="6"/>
        <v>248.4</v>
      </c>
      <c r="G197" s="2">
        <v>0</v>
      </c>
      <c r="H197" s="2">
        <v>248.4</v>
      </c>
    </row>
    <row r="198" spans="1:8" x14ac:dyDescent="0.35">
      <c r="A198">
        <v>26058</v>
      </c>
      <c r="B198" t="s">
        <v>20</v>
      </c>
      <c r="C198" s="1">
        <v>46177</v>
      </c>
      <c r="D198" t="s">
        <v>271</v>
      </c>
      <c r="E198" t="s">
        <v>270</v>
      </c>
      <c r="F198" s="2">
        <f t="shared" si="6"/>
        <v>120</v>
      </c>
      <c r="G198" s="2">
        <v>0</v>
      </c>
      <c r="H198" s="2">
        <v>120</v>
      </c>
    </row>
    <row r="199" spans="1:8" x14ac:dyDescent="0.35">
      <c r="A199">
        <v>26059</v>
      </c>
      <c r="B199" t="s">
        <v>20</v>
      </c>
      <c r="C199" s="1">
        <v>46177</v>
      </c>
      <c r="D199" t="s">
        <v>55</v>
      </c>
      <c r="E199" t="s">
        <v>272</v>
      </c>
      <c r="F199" s="2">
        <f t="shared" si="6"/>
        <v>379.38</v>
      </c>
      <c r="G199" s="2">
        <v>0</v>
      </c>
      <c r="H199" s="2">
        <v>379.38</v>
      </c>
    </row>
    <row r="200" spans="1:8" x14ac:dyDescent="0.35">
      <c r="A200">
        <v>26060</v>
      </c>
      <c r="B200" t="s">
        <v>20</v>
      </c>
      <c r="C200" s="1">
        <v>46177</v>
      </c>
      <c r="D200" t="s">
        <v>273</v>
      </c>
      <c r="E200" t="s">
        <v>85</v>
      </c>
      <c r="F200" s="2">
        <f t="shared" si="6"/>
        <v>100</v>
      </c>
      <c r="G200" s="2">
        <v>0</v>
      </c>
      <c r="H200" s="2">
        <v>100</v>
      </c>
    </row>
    <row r="201" spans="1:8" x14ac:dyDescent="0.35">
      <c r="A201">
        <v>26061</v>
      </c>
      <c r="B201" t="s">
        <v>20</v>
      </c>
      <c r="C201" s="1">
        <v>46177</v>
      </c>
      <c r="D201" t="s">
        <v>96</v>
      </c>
      <c r="E201" t="s">
        <v>274</v>
      </c>
      <c r="F201" s="2">
        <f t="shared" si="6"/>
        <v>648</v>
      </c>
      <c r="G201" s="2">
        <v>0</v>
      </c>
      <c r="H201" s="2">
        <v>648</v>
      </c>
    </row>
    <row r="202" spans="1:8" x14ac:dyDescent="0.35">
      <c r="A202">
        <v>26062</v>
      </c>
      <c r="B202" t="s">
        <v>20</v>
      </c>
      <c r="C202" s="1">
        <v>46177</v>
      </c>
      <c r="D202" t="s">
        <v>100</v>
      </c>
      <c r="E202" t="s">
        <v>37</v>
      </c>
      <c r="F202" s="2">
        <f t="shared" si="6"/>
        <v>126.15</v>
      </c>
      <c r="G202" s="2">
        <v>0</v>
      </c>
      <c r="H202" s="2">
        <v>126.15</v>
      </c>
    </row>
    <row r="203" spans="1:8" x14ac:dyDescent="0.35">
      <c r="A203">
        <v>26063</v>
      </c>
      <c r="B203" t="s">
        <v>20</v>
      </c>
      <c r="C203" s="1">
        <v>46177</v>
      </c>
      <c r="D203" t="s">
        <v>56</v>
      </c>
      <c r="E203" t="s">
        <v>275</v>
      </c>
      <c r="F203" s="2">
        <f t="shared" si="6"/>
        <v>72.599999999999994</v>
      </c>
      <c r="G203" s="2">
        <v>0</v>
      </c>
      <c r="H203" s="2">
        <v>72.599999999999994</v>
      </c>
    </row>
    <row r="204" spans="1:8" x14ac:dyDescent="0.35">
      <c r="A204">
        <v>26064</v>
      </c>
      <c r="B204" t="s">
        <v>20</v>
      </c>
      <c r="C204" s="1">
        <v>46177</v>
      </c>
      <c r="D204" t="s">
        <v>60</v>
      </c>
      <c r="E204" t="s">
        <v>276</v>
      </c>
      <c r="F204" s="2">
        <f t="shared" si="6"/>
        <v>4879.09</v>
      </c>
      <c r="G204" s="2">
        <v>0</v>
      </c>
      <c r="H204" s="2">
        <v>4879.09</v>
      </c>
    </row>
    <row r="205" spans="1:8" x14ac:dyDescent="0.35">
      <c r="A205">
        <v>26065</v>
      </c>
      <c r="B205" t="s">
        <v>20</v>
      </c>
      <c r="C205" s="1">
        <v>46177</v>
      </c>
      <c r="D205" t="s">
        <v>277</v>
      </c>
      <c r="E205" t="s">
        <v>85</v>
      </c>
      <c r="F205" s="2">
        <f t="shared" si="6"/>
        <v>450</v>
      </c>
      <c r="G205" s="2">
        <v>0</v>
      </c>
      <c r="H205" s="2">
        <v>450</v>
      </c>
    </row>
    <row r="206" spans="1:8" x14ac:dyDescent="0.35">
      <c r="A206">
        <v>26066</v>
      </c>
      <c r="B206" t="s">
        <v>20</v>
      </c>
      <c r="C206" s="1">
        <v>46177</v>
      </c>
      <c r="D206" t="s">
        <v>278</v>
      </c>
      <c r="E206" t="s">
        <v>148</v>
      </c>
      <c r="F206" s="2">
        <f t="shared" si="6"/>
        <v>330</v>
      </c>
      <c r="G206" s="2">
        <v>0</v>
      </c>
      <c r="H206" s="2">
        <v>330</v>
      </c>
    </row>
    <row r="207" spans="1:8" x14ac:dyDescent="0.35">
      <c r="A207">
        <v>26067</v>
      </c>
      <c r="B207" t="s">
        <v>20</v>
      </c>
      <c r="C207" s="1">
        <v>46177</v>
      </c>
      <c r="D207" t="s">
        <v>279</v>
      </c>
      <c r="E207" t="s">
        <v>280</v>
      </c>
      <c r="F207" s="2">
        <f t="shared" si="6"/>
        <v>149.68</v>
      </c>
      <c r="G207" s="2">
        <v>0</v>
      </c>
      <c r="H207" s="2">
        <v>149.68</v>
      </c>
    </row>
    <row r="208" spans="1:8" x14ac:dyDescent="0.35">
      <c r="A208">
        <v>26075</v>
      </c>
      <c r="B208" t="s">
        <v>8</v>
      </c>
      <c r="C208" s="1">
        <v>46177</v>
      </c>
      <c r="D208" t="s">
        <v>17</v>
      </c>
      <c r="E208" t="s">
        <v>18</v>
      </c>
      <c r="F208" s="2">
        <v>23.44</v>
      </c>
      <c r="G208" s="2">
        <v>0</v>
      </c>
      <c r="H208" s="2">
        <v>23.44</v>
      </c>
    </row>
    <row r="209" spans="1:8" x14ac:dyDescent="0.35">
      <c r="A209">
        <v>26077</v>
      </c>
      <c r="B209" t="s">
        <v>8</v>
      </c>
      <c r="C209" s="1">
        <v>46181</v>
      </c>
      <c r="D209" t="s">
        <v>17</v>
      </c>
      <c r="E209" t="s">
        <v>18</v>
      </c>
      <c r="F209" s="2">
        <v>0.34</v>
      </c>
      <c r="G209" s="2">
        <v>0</v>
      </c>
      <c r="H209" s="2">
        <v>0.34</v>
      </c>
    </row>
    <row r="210" spans="1:8" x14ac:dyDescent="0.35">
      <c r="A210">
        <v>26101</v>
      </c>
      <c r="B210" t="s">
        <v>8</v>
      </c>
      <c r="C210" s="1">
        <v>46182</v>
      </c>
      <c r="D210" t="s">
        <v>13</v>
      </c>
      <c r="E210" t="s">
        <v>14</v>
      </c>
      <c r="F210" s="2">
        <v>0.69</v>
      </c>
      <c r="G210" s="2">
        <v>0.08</v>
      </c>
      <c r="H210" s="2">
        <v>0.77</v>
      </c>
    </row>
    <row r="211" spans="1:8" x14ac:dyDescent="0.35">
      <c r="A211">
        <v>26110</v>
      </c>
      <c r="B211" t="s">
        <v>8</v>
      </c>
      <c r="C211" s="1">
        <v>46183</v>
      </c>
      <c r="D211" t="s">
        <v>17</v>
      </c>
      <c r="E211" t="s">
        <v>18</v>
      </c>
      <c r="F211" s="2">
        <v>0.17</v>
      </c>
      <c r="G211" s="2">
        <v>0</v>
      </c>
      <c r="H211" s="2">
        <v>0.17</v>
      </c>
    </row>
    <row r="212" spans="1:8" x14ac:dyDescent="0.35">
      <c r="A212">
        <v>26112</v>
      </c>
      <c r="B212" t="s">
        <v>20</v>
      </c>
      <c r="C212" s="1">
        <v>46183</v>
      </c>
      <c r="D212" t="s">
        <v>62</v>
      </c>
      <c r="E212" t="s">
        <v>281</v>
      </c>
      <c r="F212" s="2">
        <f>H212</f>
        <v>111.27</v>
      </c>
      <c r="G212" s="2">
        <v>0</v>
      </c>
      <c r="H212" s="2">
        <v>111.27</v>
      </c>
    </row>
    <row r="213" spans="1:8" x14ac:dyDescent="0.35">
      <c r="A213">
        <v>26413</v>
      </c>
      <c r="B213" t="s">
        <v>8</v>
      </c>
      <c r="C213" s="1">
        <v>46183</v>
      </c>
      <c r="D213" t="s">
        <v>282</v>
      </c>
      <c r="E213" t="s">
        <v>283</v>
      </c>
      <c r="F213" s="2">
        <v>5</v>
      </c>
      <c r="G213" s="2">
        <v>0</v>
      </c>
      <c r="H213" s="2">
        <v>5</v>
      </c>
    </row>
    <row r="214" spans="1:8" x14ac:dyDescent="0.35">
      <c r="A214">
        <v>26121</v>
      </c>
      <c r="B214" t="s">
        <v>20</v>
      </c>
      <c r="C214" s="1">
        <v>46184</v>
      </c>
      <c r="D214" t="s">
        <v>110</v>
      </c>
      <c r="E214" t="s">
        <v>115</v>
      </c>
      <c r="F214" s="2">
        <f>H214</f>
        <v>239.85</v>
      </c>
      <c r="G214" s="2">
        <v>0</v>
      </c>
      <c r="H214" s="2">
        <v>239.85</v>
      </c>
    </row>
    <row r="215" spans="1:8" x14ac:dyDescent="0.35">
      <c r="A215">
        <v>26128</v>
      </c>
      <c r="B215" t="s">
        <v>20</v>
      </c>
      <c r="C215" s="1">
        <v>46184</v>
      </c>
      <c r="D215" t="s">
        <v>110</v>
      </c>
      <c r="E215" t="s">
        <v>114</v>
      </c>
      <c r="F215" s="2">
        <f t="shared" ref="F215:F239" si="7">H215</f>
        <v>273.10000000000002</v>
      </c>
      <c r="G215" s="2">
        <v>0</v>
      </c>
      <c r="H215" s="2">
        <v>273.10000000000002</v>
      </c>
    </row>
    <row r="216" spans="1:8" x14ac:dyDescent="0.35">
      <c r="A216">
        <v>26147</v>
      </c>
      <c r="B216" t="s">
        <v>20</v>
      </c>
      <c r="C216" s="1">
        <v>46184</v>
      </c>
      <c r="D216" t="s">
        <v>358</v>
      </c>
      <c r="E216" t="s">
        <v>359</v>
      </c>
      <c r="F216" s="2">
        <f t="shared" si="7"/>
        <v>11.38</v>
      </c>
      <c r="G216" s="2">
        <v>0</v>
      </c>
      <c r="H216" s="2">
        <v>11.38</v>
      </c>
    </row>
    <row r="217" spans="1:8" x14ac:dyDescent="0.35">
      <c r="A217">
        <v>26148</v>
      </c>
      <c r="B217" t="s">
        <v>20</v>
      </c>
      <c r="C217" s="1">
        <v>46184</v>
      </c>
      <c r="D217" t="s">
        <v>284</v>
      </c>
      <c r="E217" t="s">
        <v>73</v>
      </c>
      <c r="F217" s="2">
        <f t="shared" si="7"/>
        <v>500</v>
      </c>
      <c r="G217" s="2">
        <v>0</v>
      </c>
      <c r="H217" s="2">
        <v>500</v>
      </c>
    </row>
    <row r="218" spans="1:8" x14ac:dyDescent="0.35">
      <c r="A218">
        <v>26149</v>
      </c>
      <c r="B218" t="s">
        <v>20</v>
      </c>
      <c r="C218" s="1">
        <v>46184</v>
      </c>
      <c r="D218" t="s">
        <v>346</v>
      </c>
      <c r="E218" t="s">
        <v>382</v>
      </c>
      <c r="F218" s="2">
        <f t="shared" si="7"/>
        <v>8.99</v>
      </c>
      <c r="G218" s="2">
        <v>0</v>
      </c>
      <c r="H218" s="2">
        <v>8.99</v>
      </c>
    </row>
    <row r="219" spans="1:8" x14ac:dyDescent="0.35">
      <c r="A219">
        <v>26150</v>
      </c>
      <c r="B219" t="s">
        <v>20</v>
      </c>
      <c r="C219" s="1">
        <v>46184</v>
      </c>
      <c r="D219" t="s">
        <v>285</v>
      </c>
      <c r="E219" t="s">
        <v>85</v>
      </c>
      <c r="F219" s="2">
        <f t="shared" si="7"/>
        <v>200</v>
      </c>
      <c r="G219" s="2">
        <v>0</v>
      </c>
      <c r="H219" s="2">
        <v>200</v>
      </c>
    </row>
    <row r="220" spans="1:8" x14ac:dyDescent="0.35">
      <c r="A220">
        <v>26151</v>
      </c>
      <c r="B220" t="s">
        <v>20</v>
      </c>
      <c r="C220" s="1">
        <v>46184</v>
      </c>
      <c r="D220" t="s">
        <v>286</v>
      </c>
      <c r="E220" t="s">
        <v>73</v>
      </c>
      <c r="F220" s="2">
        <f t="shared" si="7"/>
        <v>304.99</v>
      </c>
      <c r="G220" s="2">
        <v>0</v>
      </c>
      <c r="H220" s="2">
        <v>304.99</v>
      </c>
    </row>
    <row r="221" spans="1:8" x14ac:dyDescent="0.35">
      <c r="A221">
        <v>26152</v>
      </c>
      <c r="B221" t="s">
        <v>20</v>
      </c>
      <c r="C221" s="1">
        <v>46184</v>
      </c>
      <c r="D221" t="s">
        <v>360</v>
      </c>
      <c r="E221" t="s">
        <v>361</v>
      </c>
      <c r="F221" s="2">
        <f t="shared" si="7"/>
        <v>14</v>
      </c>
      <c r="G221" s="2">
        <v>0</v>
      </c>
      <c r="H221" s="2">
        <v>14</v>
      </c>
    </row>
    <row r="222" spans="1:8" x14ac:dyDescent="0.35">
      <c r="A222">
        <v>26153</v>
      </c>
      <c r="B222" t="s">
        <v>20</v>
      </c>
      <c r="C222" s="1">
        <v>46184</v>
      </c>
      <c r="D222" t="s">
        <v>287</v>
      </c>
      <c r="E222" t="s">
        <v>85</v>
      </c>
      <c r="F222" s="2">
        <f t="shared" si="7"/>
        <v>150</v>
      </c>
      <c r="G222" s="2">
        <v>0</v>
      </c>
      <c r="H222" s="2">
        <v>150</v>
      </c>
    </row>
    <row r="223" spans="1:8" x14ac:dyDescent="0.35">
      <c r="A223">
        <v>26154</v>
      </c>
      <c r="B223" t="s">
        <v>20</v>
      </c>
      <c r="C223" s="1">
        <v>46184</v>
      </c>
      <c r="D223" t="s">
        <v>288</v>
      </c>
      <c r="E223" t="s">
        <v>229</v>
      </c>
      <c r="F223" s="2">
        <f t="shared" si="7"/>
        <v>33.479999999999997</v>
      </c>
      <c r="G223" s="2">
        <v>0</v>
      </c>
      <c r="H223" s="2">
        <v>33.479999999999997</v>
      </c>
    </row>
    <row r="224" spans="1:8" x14ac:dyDescent="0.35">
      <c r="A224">
        <v>26155</v>
      </c>
      <c r="B224" t="s">
        <v>20</v>
      </c>
      <c r="C224" s="1">
        <v>46184</v>
      </c>
      <c r="D224" t="s">
        <v>289</v>
      </c>
      <c r="E224" t="s">
        <v>229</v>
      </c>
      <c r="F224" s="2">
        <f t="shared" si="7"/>
        <v>6.93</v>
      </c>
      <c r="G224" s="2">
        <v>0</v>
      </c>
      <c r="H224" s="2">
        <v>6.93</v>
      </c>
    </row>
    <row r="225" spans="1:8" x14ac:dyDescent="0.35">
      <c r="A225">
        <v>26156</v>
      </c>
      <c r="B225" t="s">
        <v>20</v>
      </c>
      <c r="C225" s="1">
        <v>46184</v>
      </c>
      <c r="D225" t="s">
        <v>290</v>
      </c>
      <c r="E225" t="s">
        <v>229</v>
      </c>
      <c r="F225" s="2">
        <f t="shared" si="7"/>
        <v>68.930000000000007</v>
      </c>
      <c r="G225" s="2">
        <v>0</v>
      </c>
      <c r="H225" s="2">
        <v>68.930000000000007</v>
      </c>
    </row>
    <row r="226" spans="1:8" x14ac:dyDescent="0.35">
      <c r="A226">
        <v>26157</v>
      </c>
      <c r="B226" t="s">
        <v>20</v>
      </c>
      <c r="C226" s="1">
        <v>46184</v>
      </c>
      <c r="D226" t="s">
        <v>356</v>
      </c>
      <c r="E226" t="s">
        <v>357</v>
      </c>
      <c r="F226" s="2">
        <f t="shared" si="7"/>
        <v>67.94</v>
      </c>
      <c r="G226" s="2">
        <v>0</v>
      </c>
      <c r="H226" s="2">
        <v>67.94</v>
      </c>
    </row>
    <row r="227" spans="1:8" x14ac:dyDescent="0.35">
      <c r="A227">
        <v>26158</v>
      </c>
      <c r="B227" t="s">
        <v>20</v>
      </c>
      <c r="C227" s="1">
        <v>46184</v>
      </c>
      <c r="D227" t="s">
        <v>104</v>
      </c>
      <c r="E227" t="s">
        <v>291</v>
      </c>
      <c r="F227" s="2">
        <f t="shared" si="7"/>
        <v>2977.17</v>
      </c>
      <c r="G227" s="2">
        <v>0</v>
      </c>
      <c r="H227" s="2">
        <v>2977.17</v>
      </c>
    </row>
    <row r="228" spans="1:8" x14ac:dyDescent="0.35">
      <c r="A228">
        <v>26159</v>
      </c>
      <c r="B228" t="s">
        <v>20</v>
      </c>
      <c r="C228" s="1">
        <v>46184</v>
      </c>
      <c r="D228" t="s">
        <v>228</v>
      </c>
      <c r="E228" t="s">
        <v>85</v>
      </c>
      <c r="F228" s="2">
        <f t="shared" si="7"/>
        <v>612.5</v>
      </c>
      <c r="G228" s="2">
        <v>0</v>
      </c>
      <c r="H228" s="2">
        <v>612.5</v>
      </c>
    </row>
    <row r="229" spans="1:8" x14ac:dyDescent="0.35">
      <c r="A229">
        <v>26160</v>
      </c>
      <c r="B229" t="s">
        <v>20</v>
      </c>
      <c r="C229" s="1">
        <v>46184</v>
      </c>
      <c r="D229" t="s">
        <v>241</v>
      </c>
      <c r="E229" t="s">
        <v>37</v>
      </c>
      <c r="F229" s="2">
        <f t="shared" si="7"/>
        <v>109.77</v>
      </c>
      <c r="G229" s="2">
        <v>0</v>
      </c>
      <c r="H229" s="2">
        <v>109.77</v>
      </c>
    </row>
    <row r="230" spans="1:8" x14ac:dyDescent="0.35">
      <c r="A230">
        <v>26161</v>
      </c>
      <c r="B230" t="s">
        <v>20</v>
      </c>
      <c r="C230" s="1">
        <v>46184</v>
      </c>
      <c r="D230" t="s">
        <v>292</v>
      </c>
      <c r="E230" t="s">
        <v>381</v>
      </c>
      <c r="F230" s="2">
        <f t="shared" si="7"/>
        <v>330</v>
      </c>
      <c r="G230" s="2">
        <v>0</v>
      </c>
      <c r="H230" s="2">
        <v>330</v>
      </c>
    </row>
    <row r="231" spans="1:8" x14ac:dyDescent="0.35">
      <c r="A231">
        <v>26162</v>
      </c>
      <c r="B231" t="s">
        <v>20</v>
      </c>
      <c r="C231" s="1">
        <v>46184</v>
      </c>
      <c r="D231" t="s">
        <v>293</v>
      </c>
      <c r="E231" t="s">
        <v>380</v>
      </c>
      <c r="F231" s="2">
        <f t="shared" si="7"/>
        <v>300</v>
      </c>
      <c r="G231" s="2">
        <v>0</v>
      </c>
      <c r="H231" s="2">
        <v>300</v>
      </c>
    </row>
    <row r="232" spans="1:8" x14ac:dyDescent="0.35">
      <c r="A232">
        <v>26163</v>
      </c>
      <c r="B232" t="s">
        <v>20</v>
      </c>
      <c r="C232" s="1">
        <v>46184</v>
      </c>
      <c r="D232" t="s">
        <v>202</v>
      </c>
      <c r="E232" t="s">
        <v>135</v>
      </c>
      <c r="F232" s="2">
        <f t="shared" si="7"/>
        <v>150</v>
      </c>
      <c r="G232" s="2">
        <v>0</v>
      </c>
      <c r="H232" s="2">
        <v>150</v>
      </c>
    </row>
    <row r="233" spans="1:8" x14ac:dyDescent="0.35">
      <c r="A233">
        <v>26164</v>
      </c>
      <c r="B233" t="s">
        <v>20</v>
      </c>
      <c r="C233" s="1">
        <v>46184</v>
      </c>
      <c r="D233" t="s">
        <v>250</v>
      </c>
      <c r="E233" t="s">
        <v>294</v>
      </c>
      <c r="F233" s="2">
        <f t="shared" si="7"/>
        <v>96</v>
      </c>
      <c r="G233" s="2">
        <v>0</v>
      </c>
      <c r="H233" s="2">
        <v>96</v>
      </c>
    </row>
    <row r="234" spans="1:8" x14ac:dyDescent="0.35">
      <c r="A234">
        <v>26165</v>
      </c>
      <c r="B234" t="s">
        <v>20</v>
      </c>
      <c r="C234" s="1">
        <v>46184</v>
      </c>
      <c r="D234" t="s">
        <v>295</v>
      </c>
      <c r="E234" t="s">
        <v>296</v>
      </c>
      <c r="F234" s="2">
        <f t="shared" si="7"/>
        <v>3091.92</v>
      </c>
      <c r="G234" s="2">
        <v>0</v>
      </c>
      <c r="H234" s="2">
        <v>3091.92</v>
      </c>
    </row>
    <row r="235" spans="1:8" x14ac:dyDescent="0.35">
      <c r="A235">
        <v>26166</v>
      </c>
      <c r="B235" t="s">
        <v>20</v>
      </c>
      <c r="C235" s="1">
        <v>46184</v>
      </c>
      <c r="D235" t="s">
        <v>297</v>
      </c>
      <c r="E235" t="s">
        <v>298</v>
      </c>
      <c r="F235" s="2">
        <f t="shared" si="7"/>
        <v>200</v>
      </c>
      <c r="G235" s="2">
        <v>0</v>
      </c>
      <c r="H235" s="2">
        <v>200</v>
      </c>
    </row>
    <row r="236" spans="1:8" x14ac:dyDescent="0.35">
      <c r="A236">
        <v>26167</v>
      </c>
      <c r="B236" t="s">
        <v>20</v>
      </c>
      <c r="C236" s="1">
        <v>46184</v>
      </c>
      <c r="D236" t="s">
        <v>48</v>
      </c>
      <c r="E236" t="s">
        <v>379</v>
      </c>
      <c r="F236" s="2">
        <f t="shared" si="7"/>
        <v>720</v>
      </c>
      <c r="G236" s="2">
        <v>0</v>
      </c>
      <c r="H236" s="2">
        <v>720</v>
      </c>
    </row>
    <row r="237" spans="1:8" x14ac:dyDescent="0.35">
      <c r="A237">
        <v>26168</v>
      </c>
      <c r="B237" t="s">
        <v>20</v>
      </c>
      <c r="C237" s="1">
        <v>46184</v>
      </c>
      <c r="D237" t="s">
        <v>299</v>
      </c>
      <c r="E237" t="s">
        <v>300</v>
      </c>
      <c r="F237" s="2">
        <f t="shared" si="7"/>
        <v>815</v>
      </c>
      <c r="G237" s="2">
        <v>0</v>
      </c>
      <c r="H237" s="2">
        <v>815</v>
      </c>
    </row>
    <row r="238" spans="1:8" x14ac:dyDescent="0.35">
      <c r="A238">
        <v>26169</v>
      </c>
      <c r="B238" t="s">
        <v>20</v>
      </c>
      <c r="C238" s="1">
        <v>46184</v>
      </c>
      <c r="D238" t="s">
        <v>56</v>
      </c>
      <c r="E238" t="s">
        <v>37</v>
      </c>
      <c r="F238" s="2">
        <f t="shared" si="7"/>
        <v>380.27</v>
      </c>
      <c r="G238" s="2">
        <v>0</v>
      </c>
      <c r="H238" s="2">
        <v>380.27</v>
      </c>
    </row>
    <row r="239" spans="1:8" x14ac:dyDescent="0.35">
      <c r="A239">
        <v>26170</v>
      </c>
      <c r="B239" t="s">
        <v>20</v>
      </c>
      <c r="C239" s="1">
        <v>46184</v>
      </c>
      <c r="D239" t="s">
        <v>60</v>
      </c>
      <c r="E239" t="s">
        <v>61</v>
      </c>
      <c r="F239" s="2">
        <f t="shared" si="7"/>
        <v>3564.19</v>
      </c>
      <c r="G239" s="2">
        <v>0</v>
      </c>
      <c r="H239" s="2">
        <v>3564.19</v>
      </c>
    </row>
    <row r="240" spans="1:8" x14ac:dyDescent="0.35">
      <c r="A240">
        <v>26216</v>
      </c>
      <c r="B240" t="s">
        <v>8</v>
      </c>
      <c r="C240" s="1">
        <v>46184</v>
      </c>
      <c r="D240" t="s">
        <v>17</v>
      </c>
      <c r="E240" t="s">
        <v>301</v>
      </c>
      <c r="F240" s="2">
        <v>25.66</v>
      </c>
      <c r="G240" s="2">
        <v>0</v>
      </c>
      <c r="H240" s="2">
        <v>25.66</v>
      </c>
    </row>
    <row r="241" spans="1:8" x14ac:dyDescent="0.35">
      <c r="A241">
        <v>26217</v>
      </c>
      <c r="B241" t="s">
        <v>8</v>
      </c>
      <c r="C241" s="1">
        <v>46185</v>
      </c>
      <c r="D241" t="s">
        <v>302</v>
      </c>
      <c r="E241" t="s">
        <v>378</v>
      </c>
      <c r="F241" s="2">
        <v>842.52</v>
      </c>
      <c r="G241" s="2">
        <v>168</v>
      </c>
      <c r="H241" s="2">
        <v>1010.52</v>
      </c>
    </row>
    <row r="242" spans="1:8" x14ac:dyDescent="0.35">
      <c r="A242">
        <v>26191</v>
      </c>
      <c r="B242" t="s">
        <v>8</v>
      </c>
      <c r="C242" s="1">
        <v>46188</v>
      </c>
      <c r="D242" t="s">
        <v>116</v>
      </c>
      <c r="E242" t="s">
        <v>116</v>
      </c>
      <c r="F242" s="2">
        <v>54655.75</v>
      </c>
      <c r="G242" s="2">
        <v>0</v>
      </c>
      <c r="H242" s="2">
        <v>54655.75</v>
      </c>
    </row>
    <row r="243" spans="1:8" x14ac:dyDescent="0.35">
      <c r="A243">
        <v>26222</v>
      </c>
      <c r="B243" t="s">
        <v>8</v>
      </c>
      <c r="C243" s="1">
        <v>46188</v>
      </c>
      <c r="D243" t="s">
        <v>110</v>
      </c>
      <c r="E243" t="s">
        <v>121</v>
      </c>
      <c r="F243" s="2">
        <v>19.04</v>
      </c>
      <c r="G243" s="2">
        <v>0.95</v>
      </c>
      <c r="H243" s="2">
        <v>19.989999999999998</v>
      </c>
    </row>
    <row r="244" spans="1:8" x14ac:dyDescent="0.35">
      <c r="A244">
        <v>26223</v>
      </c>
      <c r="B244" t="s">
        <v>8</v>
      </c>
      <c r="C244" s="1">
        <v>46188</v>
      </c>
      <c r="D244" t="s">
        <v>110</v>
      </c>
      <c r="E244" t="s">
        <v>122</v>
      </c>
      <c r="F244" s="2">
        <v>19.39</v>
      </c>
      <c r="G244" s="2">
        <v>0.97</v>
      </c>
      <c r="H244" s="2">
        <v>20.36</v>
      </c>
    </row>
    <row r="245" spans="1:8" x14ac:dyDescent="0.35">
      <c r="A245">
        <v>26224</v>
      </c>
      <c r="B245" t="s">
        <v>8</v>
      </c>
      <c r="C245" s="1">
        <v>46188</v>
      </c>
      <c r="D245" t="s">
        <v>110</v>
      </c>
      <c r="E245" t="s">
        <v>111</v>
      </c>
      <c r="F245" s="2">
        <v>20.05</v>
      </c>
      <c r="G245" s="2">
        <v>1</v>
      </c>
      <c r="H245" s="2">
        <v>21.05</v>
      </c>
    </row>
    <row r="246" spans="1:8" x14ac:dyDescent="0.35">
      <c r="A246">
        <v>26225</v>
      </c>
      <c r="B246" t="s">
        <v>8</v>
      </c>
      <c r="C246" s="1">
        <v>46188</v>
      </c>
      <c r="D246" t="s">
        <v>110</v>
      </c>
      <c r="E246" t="s">
        <v>112</v>
      </c>
      <c r="F246" s="2">
        <v>20.079999999999998</v>
      </c>
      <c r="G246" s="2">
        <v>1</v>
      </c>
      <c r="H246" s="2">
        <v>21.08</v>
      </c>
    </row>
    <row r="247" spans="1:8" x14ac:dyDescent="0.35">
      <c r="A247">
        <v>26226</v>
      </c>
      <c r="B247" t="s">
        <v>8</v>
      </c>
      <c r="C247" s="1">
        <v>46188</v>
      </c>
      <c r="D247" t="s">
        <v>110</v>
      </c>
      <c r="E247" t="s">
        <v>303</v>
      </c>
      <c r="F247" s="2">
        <v>35.71</v>
      </c>
      <c r="G247" s="2">
        <v>1.79</v>
      </c>
      <c r="H247" s="2">
        <v>37.5</v>
      </c>
    </row>
    <row r="248" spans="1:8" x14ac:dyDescent="0.35">
      <c r="A248">
        <v>26227</v>
      </c>
      <c r="B248" t="s">
        <v>8</v>
      </c>
      <c r="C248" s="1">
        <v>46188</v>
      </c>
      <c r="D248" t="s">
        <v>110</v>
      </c>
      <c r="E248" t="s">
        <v>304</v>
      </c>
      <c r="F248" s="2">
        <v>45.75</v>
      </c>
      <c r="G248" s="2">
        <v>2.29</v>
      </c>
      <c r="H248" s="2">
        <v>48.04</v>
      </c>
    </row>
    <row r="249" spans="1:8" x14ac:dyDescent="0.35">
      <c r="A249">
        <v>26228</v>
      </c>
      <c r="B249" t="s">
        <v>8</v>
      </c>
      <c r="C249" s="1">
        <v>46188</v>
      </c>
      <c r="D249" t="s">
        <v>110</v>
      </c>
      <c r="E249" t="s">
        <v>124</v>
      </c>
      <c r="F249" s="2">
        <v>61.38</v>
      </c>
      <c r="G249" s="2">
        <v>3.07</v>
      </c>
      <c r="H249" s="2">
        <v>64.45</v>
      </c>
    </row>
    <row r="250" spans="1:8" x14ac:dyDescent="0.35">
      <c r="A250">
        <v>26230</v>
      </c>
      <c r="B250" t="s">
        <v>8</v>
      </c>
      <c r="C250" s="1">
        <v>46188</v>
      </c>
      <c r="D250" t="s">
        <v>126</v>
      </c>
      <c r="E250" t="s">
        <v>127</v>
      </c>
      <c r="F250" s="2">
        <v>637.59</v>
      </c>
      <c r="G250" s="2">
        <v>127.52</v>
      </c>
      <c r="H250" s="2">
        <v>765.11</v>
      </c>
    </row>
    <row r="251" spans="1:8" x14ac:dyDescent="0.35">
      <c r="A251">
        <v>26236</v>
      </c>
      <c r="B251" t="s">
        <v>8</v>
      </c>
      <c r="C251" s="1">
        <v>46188</v>
      </c>
      <c r="D251" t="s">
        <v>13</v>
      </c>
      <c r="E251" t="s">
        <v>19</v>
      </c>
      <c r="F251" s="2">
        <v>0.69</v>
      </c>
      <c r="G251" s="2">
        <v>0.08</v>
      </c>
      <c r="H251" s="2">
        <v>0.77</v>
      </c>
    </row>
    <row r="252" spans="1:8" x14ac:dyDescent="0.35">
      <c r="A252">
        <v>26244</v>
      </c>
      <c r="B252" t="s">
        <v>20</v>
      </c>
      <c r="C252" s="1">
        <v>46188</v>
      </c>
      <c r="D252" t="s">
        <v>110</v>
      </c>
      <c r="E252" t="s">
        <v>125</v>
      </c>
      <c r="F252" s="2">
        <f>H252</f>
        <v>98.06</v>
      </c>
      <c r="G252" s="2">
        <v>0</v>
      </c>
      <c r="H252" s="2">
        <v>98.06</v>
      </c>
    </row>
    <row r="253" spans="1:8" x14ac:dyDescent="0.35">
      <c r="A253">
        <v>26261</v>
      </c>
      <c r="B253" t="s">
        <v>20</v>
      </c>
      <c r="C253" s="1">
        <v>46188</v>
      </c>
      <c r="D253" t="s">
        <v>110</v>
      </c>
      <c r="E253" t="s">
        <v>305</v>
      </c>
      <c r="F253" s="2">
        <f t="shared" ref="F253:F254" si="8">H253</f>
        <v>210.58</v>
      </c>
      <c r="G253" s="2">
        <v>0</v>
      </c>
      <c r="H253" s="2">
        <v>210.58</v>
      </c>
    </row>
    <row r="254" spans="1:8" x14ac:dyDescent="0.35">
      <c r="A254">
        <v>26295</v>
      </c>
      <c r="B254" t="s">
        <v>20</v>
      </c>
      <c r="C254" s="1">
        <v>46188</v>
      </c>
      <c r="D254" t="s">
        <v>110</v>
      </c>
      <c r="E254" t="s">
        <v>306</v>
      </c>
      <c r="F254" s="2">
        <f t="shared" si="8"/>
        <v>1.95</v>
      </c>
      <c r="G254" s="2">
        <v>0</v>
      </c>
      <c r="H254" s="2">
        <v>1.95</v>
      </c>
    </row>
    <row r="255" spans="1:8" x14ac:dyDescent="0.35">
      <c r="A255">
        <v>26231</v>
      </c>
      <c r="B255" t="s">
        <v>8</v>
      </c>
      <c r="C255" s="1">
        <v>46189</v>
      </c>
      <c r="D255" t="s">
        <v>129</v>
      </c>
      <c r="E255" t="s">
        <v>307</v>
      </c>
      <c r="F255" s="2">
        <v>1284.18</v>
      </c>
      <c r="G255" s="2">
        <v>0</v>
      </c>
      <c r="H255" s="2">
        <v>1284.18</v>
      </c>
    </row>
    <row r="256" spans="1:8" x14ac:dyDescent="0.35">
      <c r="A256">
        <v>26192</v>
      </c>
      <c r="B256" t="s">
        <v>20</v>
      </c>
      <c r="C256" s="1">
        <v>46190</v>
      </c>
      <c r="D256" t="s">
        <v>308</v>
      </c>
      <c r="E256" t="s">
        <v>309</v>
      </c>
      <c r="F256" s="2">
        <f>H256</f>
        <v>68</v>
      </c>
      <c r="G256" s="2">
        <v>0</v>
      </c>
      <c r="H256" s="2">
        <v>68</v>
      </c>
    </row>
    <row r="257" spans="1:8" x14ac:dyDescent="0.35">
      <c r="A257">
        <v>26193</v>
      </c>
      <c r="B257" t="s">
        <v>20</v>
      </c>
      <c r="C257" s="1">
        <v>46190</v>
      </c>
      <c r="D257" t="s">
        <v>228</v>
      </c>
      <c r="E257" t="s">
        <v>310</v>
      </c>
      <c r="F257" s="2">
        <f t="shared" ref="F257:F269" si="9">H257</f>
        <v>400</v>
      </c>
      <c r="G257" s="2">
        <v>0</v>
      </c>
      <c r="H257" s="2">
        <v>400</v>
      </c>
    </row>
    <row r="258" spans="1:8" x14ac:dyDescent="0.35">
      <c r="A258">
        <v>26194</v>
      </c>
      <c r="B258" t="s">
        <v>20</v>
      </c>
      <c r="C258" s="1">
        <v>46190</v>
      </c>
      <c r="D258" t="s">
        <v>311</v>
      </c>
      <c r="E258" t="s">
        <v>312</v>
      </c>
      <c r="F258" s="2">
        <f t="shared" si="9"/>
        <v>270</v>
      </c>
      <c r="G258" s="2">
        <v>0</v>
      </c>
      <c r="H258" s="2">
        <v>270</v>
      </c>
    </row>
    <row r="259" spans="1:8" x14ac:dyDescent="0.35">
      <c r="A259">
        <v>26195</v>
      </c>
      <c r="B259" t="s">
        <v>20</v>
      </c>
      <c r="C259" s="1">
        <v>46190</v>
      </c>
      <c r="D259" t="s">
        <v>152</v>
      </c>
      <c r="E259" t="s">
        <v>313</v>
      </c>
      <c r="F259" s="2">
        <f t="shared" si="9"/>
        <v>1350</v>
      </c>
      <c r="G259" s="2">
        <v>0</v>
      </c>
      <c r="H259" s="2">
        <v>1350</v>
      </c>
    </row>
    <row r="260" spans="1:8" x14ac:dyDescent="0.35">
      <c r="A260">
        <v>26196</v>
      </c>
      <c r="B260" t="s">
        <v>20</v>
      </c>
      <c r="C260" s="1">
        <v>46190</v>
      </c>
      <c r="D260" t="s">
        <v>202</v>
      </c>
      <c r="E260" t="s">
        <v>377</v>
      </c>
      <c r="F260" s="2">
        <f t="shared" si="9"/>
        <v>30</v>
      </c>
      <c r="G260" s="2">
        <v>0</v>
      </c>
      <c r="H260" s="2">
        <v>30</v>
      </c>
    </row>
    <row r="261" spans="1:8" x14ac:dyDescent="0.35">
      <c r="A261">
        <v>26197</v>
      </c>
      <c r="B261" t="s">
        <v>20</v>
      </c>
      <c r="C261" s="1">
        <v>46190</v>
      </c>
      <c r="D261" t="s">
        <v>136</v>
      </c>
      <c r="E261" t="s">
        <v>137</v>
      </c>
      <c r="F261" s="2">
        <f t="shared" si="9"/>
        <v>19822.060000000001</v>
      </c>
      <c r="G261" s="2">
        <v>0</v>
      </c>
      <c r="H261" s="2">
        <v>19822.060000000001</v>
      </c>
    </row>
    <row r="262" spans="1:8" x14ac:dyDescent="0.35">
      <c r="A262">
        <v>26198</v>
      </c>
      <c r="B262" t="s">
        <v>20</v>
      </c>
      <c r="C262" s="1">
        <v>46190</v>
      </c>
      <c r="D262" t="s">
        <v>140</v>
      </c>
      <c r="E262" t="s">
        <v>141</v>
      </c>
      <c r="F262" s="2">
        <f t="shared" si="9"/>
        <v>17572.009999999998</v>
      </c>
      <c r="G262" s="2">
        <v>0</v>
      </c>
      <c r="H262" s="2">
        <v>17572.009999999998</v>
      </c>
    </row>
    <row r="263" spans="1:8" x14ac:dyDescent="0.35">
      <c r="A263">
        <v>26199</v>
      </c>
      <c r="B263" t="s">
        <v>20</v>
      </c>
      <c r="C263" s="1">
        <v>46190</v>
      </c>
      <c r="D263" t="s">
        <v>143</v>
      </c>
      <c r="E263" t="s">
        <v>144</v>
      </c>
      <c r="F263" s="2">
        <f t="shared" si="9"/>
        <v>500</v>
      </c>
      <c r="G263" s="2">
        <v>0</v>
      </c>
      <c r="H263" s="2">
        <v>500</v>
      </c>
    </row>
    <row r="264" spans="1:8" x14ac:dyDescent="0.35">
      <c r="A264">
        <v>26200</v>
      </c>
      <c r="B264" t="s">
        <v>20</v>
      </c>
      <c r="C264" s="1">
        <v>46190</v>
      </c>
      <c r="D264" t="s">
        <v>314</v>
      </c>
      <c r="E264" t="s">
        <v>376</v>
      </c>
      <c r="F264" s="2">
        <f t="shared" si="9"/>
        <v>360</v>
      </c>
      <c r="G264" s="2">
        <v>0</v>
      </c>
      <c r="H264" s="2">
        <v>360</v>
      </c>
    </row>
    <row r="265" spans="1:8" x14ac:dyDescent="0.35">
      <c r="A265">
        <v>26201</v>
      </c>
      <c r="B265" t="s">
        <v>20</v>
      </c>
      <c r="C265" s="1">
        <v>46190</v>
      </c>
      <c r="D265" t="s">
        <v>93</v>
      </c>
      <c r="E265" t="s">
        <v>362</v>
      </c>
      <c r="F265" s="2">
        <f t="shared" si="9"/>
        <v>911.47</v>
      </c>
      <c r="G265" s="2">
        <v>0</v>
      </c>
      <c r="H265" s="2">
        <v>911.47</v>
      </c>
    </row>
    <row r="266" spans="1:8" x14ac:dyDescent="0.35">
      <c r="A266">
        <v>26202</v>
      </c>
      <c r="B266" t="s">
        <v>20</v>
      </c>
      <c r="C266" s="1">
        <v>46190</v>
      </c>
      <c r="D266" t="s">
        <v>315</v>
      </c>
      <c r="E266" t="s">
        <v>229</v>
      </c>
      <c r="F266" s="2">
        <f t="shared" si="9"/>
        <v>30</v>
      </c>
      <c r="G266" s="2">
        <v>0</v>
      </c>
      <c r="H266" s="2">
        <v>30</v>
      </c>
    </row>
    <row r="267" spans="1:8" x14ac:dyDescent="0.35">
      <c r="A267">
        <v>26203</v>
      </c>
      <c r="B267" t="s">
        <v>20</v>
      </c>
      <c r="C267" s="1">
        <v>46190</v>
      </c>
      <c r="D267" t="s">
        <v>56</v>
      </c>
      <c r="E267" t="s">
        <v>37</v>
      </c>
      <c r="F267" s="2">
        <f t="shared" si="9"/>
        <v>159.02000000000001</v>
      </c>
      <c r="G267" s="2">
        <v>0</v>
      </c>
      <c r="H267" s="2">
        <v>159.02000000000001</v>
      </c>
    </row>
    <row r="268" spans="1:8" x14ac:dyDescent="0.35">
      <c r="A268">
        <v>26204</v>
      </c>
      <c r="B268" t="s">
        <v>20</v>
      </c>
      <c r="C268" s="1">
        <v>46190</v>
      </c>
      <c r="D268" t="s">
        <v>150</v>
      </c>
      <c r="E268" t="s">
        <v>151</v>
      </c>
      <c r="F268" s="2">
        <f t="shared" si="9"/>
        <v>17.25</v>
      </c>
      <c r="G268" s="2">
        <v>0</v>
      </c>
      <c r="H268" s="2">
        <v>17.25</v>
      </c>
    </row>
    <row r="269" spans="1:8" x14ac:dyDescent="0.35">
      <c r="A269">
        <v>26205</v>
      </c>
      <c r="B269" t="s">
        <v>20</v>
      </c>
      <c r="C269" s="1">
        <v>46190</v>
      </c>
      <c r="D269" t="s">
        <v>316</v>
      </c>
      <c r="E269" t="s">
        <v>317</v>
      </c>
      <c r="F269" s="2">
        <f t="shared" si="9"/>
        <v>36.78</v>
      </c>
      <c r="G269" s="2">
        <v>0</v>
      </c>
      <c r="H269" s="2">
        <v>36.78</v>
      </c>
    </row>
    <row r="270" spans="1:8" x14ac:dyDescent="0.35">
      <c r="A270">
        <v>26232</v>
      </c>
      <c r="B270" t="s">
        <v>8</v>
      </c>
      <c r="C270" s="1">
        <v>46190</v>
      </c>
      <c r="D270" t="s">
        <v>117</v>
      </c>
      <c r="E270" t="s">
        <v>118</v>
      </c>
      <c r="F270" s="2">
        <v>39</v>
      </c>
      <c r="G270" s="2">
        <v>7.8</v>
      </c>
      <c r="H270" s="2">
        <v>46.8</v>
      </c>
    </row>
    <row r="271" spans="1:8" x14ac:dyDescent="0.35">
      <c r="A271">
        <v>26233</v>
      </c>
      <c r="B271" t="s">
        <v>8</v>
      </c>
      <c r="C271" s="1">
        <v>46190</v>
      </c>
      <c r="D271" t="s">
        <v>110</v>
      </c>
      <c r="E271" t="s">
        <v>318</v>
      </c>
      <c r="F271" s="2">
        <v>654.37</v>
      </c>
      <c r="G271" s="2">
        <v>130.87</v>
      </c>
      <c r="H271" s="2">
        <v>785.24</v>
      </c>
    </row>
    <row r="272" spans="1:8" x14ac:dyDescent="0.35">
      <c r="A272">
        <v>26238</v>
      </c>
      <c r="B272" t="s">
        <v>8</v>
      </c>
      <c r="C272" s="1">
        <v>46190</v>
      </c>
      <c r="D272" t="s">
        <v>13</v>
      </c>
      <c r="E272" t="s">
        <v>19</v>
      </c>
      <c r="F272" s="2">
        <v>0.69</v>
      </c>
      <c r="G272" s="2">
        <v>0.08</v>
      </c>
      <c r="H272" s="2">
        <v>0.77</v>
      </c>
    </row>
    <row r="273" spans="1:8" x14ac:dyDescent="0.35">
      <c r="A273">
        <v>26305</v>
      </c>
      <c r="B273" t="s">
        <v>8</v>
      </c>
      <c r="C273" s="1">
        <v>46190</v>
      </c>
      <c r="D273" t="s">
        <v>319</v>
      </c>
      <c r="E273" t="s">
        <v>320</v>
      </c>
      <c r="F273" s="2">
        <v>12.94</v>
      </c>
      <c r="G273" s="2">
        <v>0</v>
      </c>
      <c r="H273" s="2">
        <v>12.94</v>
      </c>
    </row>
    <row r="274" spans="1:8" x14ac:dyDescent="0.35">
      <c r="A274">
        <v>26240</v>
      </c>
      <c r="B274" t="s">
        <v>8</v>
      </c>
      <c r="C274" s="1">
        <v>46191</v>
      </c>
      <c r="D274" t="s">
        <v>13</v>
      </c>
      <c r="E274" t="s">
        <v>19</v>
      </c>
      <c r="F274" s="2">
        <v>0.69</v>
      </c>
      <c r="G274" s="2">
        <v>0.08</v>
      </c>
      <c r="H274" s="2">
        <v>0.77</v>
      </c>
    </row>
    <row r="275" spans="1:8" x14ac:dyDescent="0.35">
      <c r="A275">
        <v>26303</v>
      </c>
      <c r="B275" t="s">
        <v>8</v>
      </c>
      <c r="C275" s="1">
        <v>46192</v>
      </c>
      <c r="D275" t="s">
        <v>129</v>
      </c>
      <c r="E275" t="s">
        <v>229</v>
      </c>
      <c r="F275" s="2">
        <v>30</v>
      </c>
      <c r="G275" s="2">
        <v>0</v>
      </c>
      <c r="H275" s="2">
        <v>30</v>
      </c>
    </row>
    <row r="276" spans="1:8" x14ac:dyDescent="0.35">
      <c r="A276">
        <v>26324</v>
      </c>
      <c r="B276" t="s">
        <v>8</v>
      </c>
      <c r="C276" s="1">
        <v>46195</v>
      </c>
      <c r="D276" t="s">
        <v>17</v>
      </c>
      <c r="E276" t="s">
        <v>18</v>
      </c>
      <c r="F276" s="2">
        <v>26.18</v>
      </c>
      <c r="G276" s="2">
        <v>0</v>
      </c>
      <c r="H276" s="2">
        <v>26.18</v>
      </c>
    </row>
    <row r="277" spans="1:8" x14ac:dyDescent="0.35">
      <c r="A277">
        <v>26325</v>
      </c>
      <c r="B277" t="s">
        <v>8</v>
      </c>
      <c r="C277" s="1">
        <v>46195</v>
      </c>
      <c r="D277" t="s">
        <v>13</v>
      </c>
      <c r="E277" t="s">
        <v>19</v>
      </c>
      <c r="F277" s="2">
        <v>0.69</v>
      </c>
      <c r="G277" s="2">
        <v>0.08</v>
      </c>
      <c r="H277" s="2">
        <v>0.77</v>
      </c>
    </row>
    <row r="278" spans="1:8" x14ac:dyDescent="0.35">
      <c r="A278">
        <v>26326</v>
      </c>
      <c r="B278" t="s">
        <v>8</v>
      </c>
      <c r="C278" s="1">
        <v>46195</v>
      </c>
      <c r="D278" t="s">
        <v>17</v>
      </c>
      <c r="E278" t="s">
        <v>18</v>
      </c>
      <c r="F278" s="2">
        <v>0.34</v>
      </c>
      <c r="G278" s="2">
        <v>0</v>
      </c>
      <c r="H278" s="2">
        <v>0.34</v>
      </c>
    </row>
    <row r="279" spans="1:8" x14ac:dyDescent="0.35">
      <c r="A279">
        <v>26328</v>
      </c>
      <c r="B279" t="s">
        <v>8</v>
      </c>
      <c r="C279" s="1">
        <v>46195</v>
      </c>
      <c r="D279" t="s">
        <v>17</v>
      </c>
      <c r="E279" t="s">
        <v>18</v>
      </c>
      <c r="F279" s="2">
        <v>1.86</v>
      </c>
      <c r="G279" s="2">
        <v>0</v>
      </c>
      <c r="H279" s="2">
        <v>1.86</v>
      </c>
    </row>
    <row r="280" spans="1:8" x14ac:dyDescent="0.35">
      <c r="A280">
        <v>26330</v>
      </c>
      <c r="B280" t="s">
        <v>8</v>
      </c>
      <c r="C280" s="1">
        <v>46195</v>
      </c>
      <c r="D280" t="s">
        <v>17</v>
      </c>
      <c r="E280" t="s">
        <v>18</v>
      </c>
      <c r="F280" s="2">
        <v>0.34</v>
      </c>
      <c r="G280" s="2">
        <v>0</v>
      </c>
      <c r="H280" s="2">
        <v>0.34</v>
      </c>
    </row>
    <row r="281" spans="1:8" x14ac:dyDescent="0.35">
      <c r="A281">
        <v>26332</v>
      </c>
      <c r="B281" t="s">
        <v>8</v>
      </c>
      <c r="C281" s="1">
        <v>46195</v>
      </c>
      <c r="D281" t="s">
        <v>17</v>
      </c>
      <c r="E281" t="s">
        <v>18</v>
      </c>
      <c r="F281" s="2">
        <v>0.34</v>
      </c>
      <c r="G281" s="2">
        <v>0</v>
      </c>
      <c r="H281" s="2">
        <v>0.34</v>
      </c>
    </row>
    <row r="282" spans="1:8" x14ac:dyDescent="0.35">
      <c r="A282">
        <v>26334</v>
      </c>
      <c r="B282" t="s">
        <v>8</v>
      </c>
      <c r="C282" s="1">
        <v>46195</v>
      </c>
      <c r="D282" t="s">
        <v>17</v>
      </c>
      <c r="E282" t="s">
        <v>18</v>
      </c>
      <c r="F282" s="2">
        <v>2.63</v>
      </c>
      <c r="G282" s="2">
        <v>0</v>
      </c>
      <c r="H282" s="2">
        <v>2.63</v>
      </c>
    </row>
    <row r="283" spans="1:8" x14ac:dyDescent="0.35">
      <c r="A283">
        <v>26414</v>
      </c>
      <c r="B283" t="s">
        <v>8</v>
      </c>
      <c r="C283" s="1">
        <v>46196</v>
      </c>
      <c r="D283" t="s">
        <v>180</v>
      </c>
      <c r="E283" t="s">
        <v>321</v>
      </c>
      <c r="F283" s="2">
        <v>33.33</v>
      </c>
      <c r="G283" s="2">
        <v>6.66</v>
      </c>
      <c r="H283" s="2">
        <v>39.99</v>
      </c>
    </row>
    <row r="284" spans="1:8" x14ac:dyDescent="0.35">
      <c r="A284">
        <v>26346</v>
      </c>
      <c r="B284" t="s">
        <v>8</v>
      </c>
      <c r="C284" s="1">
        <v>46197</v>
      </c>
      <c r="D284" t="s">
        <v>160</v>
      </c>
      <c r="E284" t="s">
        <v>161</v>
      </c>
      <c r="F284" s="2">
        <v>189.3</v>
      </c>
      <c r="G284" s="2">
        <v>37.659999999999997</v>
      </c>
      <c r="H284" s="2">
        <v>226.96</v>
      </c>
    </row>
    <row r="285" spans="1:8" x14ac:dyDescent="0.35">
      <c r="A285">
        <v>26371</v>
      </c>
      <c r="B285" t="s">
        <v>8</v>
      </c>
      <c r="C285" s="1">
        <v>46197</v>
      </c>
      <c r="D285" t="s">
        <v>13</v>
      </c>
      <c r="E285" t="s">
        <v>156</v>
      </c>
      <c r="F285" s="2">
        <v>0.69</v>
      </c>
      <c r="G285" s="2">
        <v>0.08</v>
      </c>
      <c r="H285" s="2">
        <v>0.77</v>
      </c>
    </row>
    <row r="286" spans="1:8" x14ac:dyDescent="0.35">
      <c r="A286">
        <v>26359</v>
      </c>
      <c r="B286" t="s">
        <v>20</v>
      </c>
      <c r="C286" s="1">
        <v>46198</v>
      </c>
      <c r="D286" t="s">
        <v>363</v>
      </c>
      <c r="E286" t="s">
        <v>364</v>
      </c>
      <c r="F286" s="2">
        <f>H286</f>
        <v>5.4</v>
      </c>
      <c r="G286" s="2">
        <v>0</v>
      </c>
      <c r="H286" s="2">
        <v>5.4</v>
      </c>
    </row>
    <row r="287" spans="1:8" x14ac:dyDescent="0.35">
      <c r="A287">
        <v>26360</v>
      </c>
      <c r="B287" t="s">
        <v>20</v>
      </c>
      <c r="C287" s="1">
        <v>46198</v>
      </c>
      <c r="D287" t="s">
        <v>322</v>
      </c>
      <c r="E287" t="s">
        <v>229</v>
      </c>
      <c r="F287" s="2">
        <f t="shared" ref="F287:F295" si="10">H287</f>
        <v>52.62</v>
      </c>
      <c r="G287" s="2">
        <v>0</v>
      </c>
      <c r="H287" s="2">
        <v>52.62</v>
      </c>
    </row>
    <row r="288" spans="1:8" x14ac:dyDescent="0.35">
      <c r="A288">
        <v>26361</v>
      </c>
      <c r="B288" t="s">
        <v>20</v>
      </c>
      <c r="C288" s="1">
        <v>46198</v>
      </c>
      <c r="D288" t="s">
        <v>346</v>
      </c>
      <c r="E288" t="s">
        <v>365</v>
      </c>
      <c r="F288" s="2">
        <f t="shared" si="10"/>
        <v>6.79</v>
      </c>
      <c r="G288" s="2">
        <v>0</v>
      </c>
      <c r="H288" s="2">
        <v>6.79</v>
      </c>
    </row>
    <row r="289" spans="1:8" x14ac:dyDescent="0.35">
      <c r="A289">
        <v>26362</v>
      </c>
      <c r="B289" t="s">
        <v>20</v>
      </c>
      <c r="C289" s="1">
        <v>46198</v>
      </c>
      <c r="D289" t="s">
        <v>323</v>
      </c>
      <c r="E289" t="s">
        <v>374</v>
      </c>
      <c r="F289" s="2">
        <f t="shared" si="10"/>
        <v>1120</v>
      </c>
      <c r="G289" s="2">
        <v>0</v>
      </c>
      <c r="H289" s="2">
        <v>1120</v>
      </c>
    </row>
    <row r="290" spans="1:8" x14ac:dyDescent="0.35">
      <c r="A290">
        <v>26363</v>
      </c>
      <c r="B290" t="s">
        <v>20</v>
      </c>
      <c r="C290" s="1">
        <v>46198</v>
      </c>
      <c r="D290" t="s">
        <v>324</v>
      </c>
      <c r="E290" t="s">
        <v>375</v>
      </c>
      <c r="F290" s="2">
        <f t="shared" si="10"/>
        <v>3933</v>
      </c>
      <c r="G290" s="2">
        <v>0</v>
      </c>
      <c r="H290" s="2">
        <v>3933</v>
      </c>
    </row>
    <row r="291" spans="1:8" x14ac:dyDescent="0.35">
      <c r="A291">
        <v>26364</v>
      </c>
      <c r="B291" t="s">
        <v>20</v>
      </c>
      <c r="C291" s="1">
        <v>46198</v>
      </c>
      <c r="D291" t="s">
        <v>326</v>
      </c>
      <c r="E291" t="s">
        <v>327</v>
      </c>
      <c r="F291" s="2">
        <f t="shared" si="10"/>
        <v>360</v>
      </c>
      <c r="G291" s="2">
        <v>0</v>
      </c>
      <c r="H291" s="2">
        <v>360</v>
      </c>
    </row>
    <row r="292" spans="1:8" x14ac:dyDescent="0.35">
      <c r="A292">
        <v>26365</v>
      </c>
      <c r="B292" t="s">
        <v>20</v>
      </c>
      <c r="C292" s="1">
        <v>46198</v>
      </c>
      <c r="D292" t="s">
        <v>328</v>
      </c>
      <c r="E292" t="s">
        <v>329</v>
      </c>
      <c r="F292" s="2">
        <f t="shared" si="10"/>
        <v>333.6</v>
      </c>
      <c r="G292" s="2">
        <v>0</v>
      </c>
      <c r="H292" s="2">
        <v>333.6</v>
      </c>
    </row>
    <row r="293" spans="1:8" x14ac:dyDescent="0.35">
      <c r="A293">
        <v>26366</v>
      </c>
      <c r="B293" t="s">
        <v>20</v>
      </c>
      <c r="C293" s="1">
        <v>46198</v>
      </c>
      <c r="D293" t="s">
        <v>49</v>
      </c>
      <c r="E293" t="s">
        <v>325</v>
      </c>
      <c r="F293" s="2">
        <f t="shared" si="10"/>
        <v>2940</v>
      </c>
      <c r="G293" s="2">
        <v>0</v>
      </c>
      <c r="H293" s="2">
        <v>2940</v>
      </c>
    </row>
    <row r="294" spans="1:8" x14ac:dyDescent="0.35">
      <c r="A294">
        <v>26367</v>
      </c>
      <c r="B294" t="s">
        <v>20</v>
      </c>
      <c r="C294" s="1">
        <v>46198</v>
      </c>
      <c r="D294" t="s">
        <v>330</v>
      </c>
      <c r="E294" t="s">
        <v>331</v>
      </c>
      <c r="F294" s="2">
        <f t="shared" si="10"/>
        <v>2278.15</v>
      </c>
      <c r="G294" s="2">
        <v>0</v>
      </c>
      <c r="H294" s="2">
        <v>2278.15</v>
      </c>
    </row>
    <row r="295" spans="1:8" x14ac:dyDescent="0.35">
      <c r="A295">
        <v>26368</v>
      </c>
      <c r="B295" t="s">
        <v>20</v>
      </c>
      <c r="C295" s="1">
        <v>46198</v>
      </c>
      <c r="D295" t="s">
        <v>332</v>
      </c>
      <c r="E295" t="s">
        <v>333</v>
      </c>
      <c r="F295" s="2">
        <f t="shared" si="10"/>
        <v>75</v>
      </c>
      <c r="G295" s="2">
        <v>0</v>
      </c>
      <c r="H295" s="2">
        <v>75</v>
      </c>
    </row>
    <row r="296" spans="1:8" x14ac:dyDescent="0.35">
      <c r="A296">
        <v>26373</v>
      </c>
      <c r="B296" t="s">
        <v>8</v>
      </c>
      <c r="C296" s="1">
        <v>46198</v>
      </c>
      <c r="D296" t="s">
        <v>334</v>
      </c>
      <c r="E296" t="s">
        <v>335</v>
      </c>
      <c r="F296" s="2">
        <v>38</v>
      </c>
      <c r="G296" s="2">
        <v>7.6</v>
      </c>
      <c r="H296" s="2">
        <v>45.6</v>
      </c>
    </row>
    <row r="297" spans="1:8" x14ac:dyDescent="0.35">
      <c r="A297">
        <v>26374</v>
      </c>
      <c r="B297" t="s">
        <v>8</v>
      </c>
      <c r="C297" s="1">
        <v>46198</v>
      </c>
      <c r="D297" t="s">
        <v>129</v>
      </c>
      <c r="E297" t="s">
        <v>336</v>
      </c>
      <c r="F297" s="2">
        <v>200.1</v>
      </c>
      <c r="G297" s="2">
        <v>0</v>
      </c>
      <c r="H297" s="2">
        <v>200.1</v>
      </c>
    </row>
    <row r="298" spans="1:8" x14ac:dyDescent="0.35">
      <c r="A298">
        <v>26392</v>
      </c>
      <c r="B298" t="s">
        <v>8</v>
      </c>
      <c r="C298" s="1">
        <v>46198</v>
      </c>
      <c r="D298" t="s">
        <v>17</v>
      </c>
      <c r="E298" t="s">
        <v>18</v>
      </c>
      <c r="F298" s="2">
        <v>0.34</v>
      </c>
      <c r="G298" s="2">
        <v>0</v>
      </c>
      <c r="H298" s="2">
        <v>0.34</v>
      </c>
    </row>
    <row r="299" spans="1:8" x14ac:dyDescent="0.35">
      <c r="A299">
        <v>26393</v>
      </c>
      <c r="B299" t="s">
        <v>8</v>
      </c>
      <c r="C299" s="1">
        <v>46198</v>
      </c>
      <c r="D299" t="s">
        <v>17</v>
      </c>
      <c r="E299" t="s">
        <v>18</v>
      </c>
      <c r="F299" s="2">
        <v>0.76</v>
      </c>
      <c r="G299" s="2">
        <v>0</v>
      </c>
      <c r="H299" s="2">
        <v>0.76</v>
      </c>
    </row>
    <row r="300" spans="1:8" x14ac:dyDescent="0.35">
      <c r="A300">
        <v>26394</v>
      </c>
      <c r="B300" t="s">
        <v>8</v>
      </c>
      <c r="C300" s="1">
        <v>46198</v>
      </c>
      <c r="D300" t="s">
        <v>17</v>
      </c>
      <c r="E300" t="s">
        <v>18</v>
      </c>
      <c r="F300" s="2">
        <v>20.170000000000002</v>
      </c>
      <c r="G300" s="2">
        <v>0</v>
      </c>
      <c r="H300" s="2">
        <v>20.170000000000002</v>
      </c>
    </row>
    <row r="301" spans="1:8" x14ac:dyDescent="0.35">
      <c r="A301">
        <v>26388</v>
      </c>
      <c r="B301" t="s">
        <v>8</v>
      </c>
      <c r="C301" s="1">
        <v>46199</v>
      </c>
      <c r="D301" t="s">
        <v>110</v>
      </c>
      <c r="E301" t="s">
        <v>157</v>
      </c>
      <c r="F301" s="2">
        <v>16.41</v>
      </c>
      <c r="G301" s="2">
        <v>0.82</v>
      </c>
      <c r="H301" s="2">
        <v>17.23</v>
      </c>
    </row>
    <row r="302" spans="1:8" x14ac:dyDescent="0.35">
      <c r="A302">
        <v>26395</v>
      </c>
      <c r="B302" t="s">
        <v>8</v>
      </c>
      <c r="C302" s="1">
        <v>46199</v>
      </c>
      <c r="D302" t="s">
        <v>165</v>
      </c>
      <c r="E302" t="s">
        <v>166</v>
      </c>
      <c r="F302" s="2">
        <v>116.67</v>
      </c>
      <c r="G302" s="2">
        <v>0</v>
      </c>
      <c r="H302" s="2">
        <v>116.67</v>
      </c>
    </row>
    <row r="303" spans="1:8" x14ac:dyDescent="0.35">
      <c r="A303">
        <v>26387</v>
      </c>
      <c r="B303" t="s">
        <v>8</v>
      </c>
      <c r="C303" s="1">
        <v>46202</v>
      </c>
      <c r="D303" t="s">
        <v>164</v>
      </c>
      <c r="E303" t="s">
        <v>337</v>
      </c>
      <c r="F303" s="2">
        <v>43.32</v>
      </c>
      <c r="G303" s="2">
        <v>0</v>
      </c>
      <c r="H303" s="2">
        <v>43.32</v>
      </c>
    </row>
    <row r="304" spans="1:8" x14ac:dyDescent="0.35">
      <c r="A304">
        <v>26402</v>
      </c>
      <c r="B304" t="s">
        <v>20</v>
      </c>
      <c r="C304" s="1">
        <v>46202</v>
      </c>
      <c r="D304" t="s">
        <v>162</v>
      </c>
      <c r="E304" t="s">
        <v>373</v>
      </c>
      <c r="F304" s="2">
        <f>H304</f>
        <v>71.36</v>
      </c>
      <c r="G304" s="2">
        <v>0</v>
      </c>
      <c r="H304" s="2">
        <v>71.36</v>
      </c>
    </row>
    <row r="305" spans="1:8" x14ac:dyDescent="0.35">
      <c r="A305">
        <v>26410</v>
      </c>
      <c r="B305" t="s">
        <v>8</v>
      </c>
      <c r="C305" s="1">
        <v>46203</v>
      </c>
      <c r="D305" t="s">
        <v>13</v>
      </c>
      <c r="E305" t="s">
        <v>14</v>
      </c>
      <c r="F305" s="2">
        <v>0.69</v>
      </c>
      <c r="G305" s="2">
        <v>0.08</v>
      </c>
      <c r="H305" s="2">
        <v>0.77</v>
      </c>
    </row>
    <row r="306" spans="1:8" x14ac:dyDescent="0.35">
      <c r="C306" s="1"/>
      <c r="F306" s="4">
        <f>SUM(F152:F305)</f>
        <v>165896.85999999999</v>
      </c>
      <c r="G306" s="4">
        <f t="shared" ref="G306:H306" si="11">SUM(G152:G305)</f>
        <v>644.6500000000002</v>
      </c>
      <c r="H306" s="4">
        <f t="shared" si="11"/>
        <v>166541.50999999992</v>
      </c>
    </row>
    <row r="307" spans="1:8" x14ac:dyDescent="0.35">
      <c r="A307" s="3"/>
      <c r="B307" s="3"/>
      <c r="C307" s="3"/>
      <c r="D307" s="3"/>
      <c r="E307" s="3"/>
      <c r="F307" s="3"/>
      <c r="G307" s="3"/>
      <c r="H307" s="3"/>
    </row>
    <row r="308" spans="1:8" x14ac:dyDescent="0.35">
      <c r="A308" s="7" t="s">
        <v>201</v>
      </c>
      <c r="B308" s="7"/>
      <c r="C308" s="7"/>
      <c r="D308" s="7"/>
      <c r="E308" s="7"/>
      <c r="F308" s="7"/>
      <c r="G308" s="7"/>
      <c r="H308" s="7"/>
    </row>
    <row r="309" spans="1:8" x14ac:dyDescent="0.35">
      <c r="A309" t="s">
        <v>0</v>
      </c>
      <c r="B309" t="s">
        <v>1</v>
      </c>
      <c r="C309" t="s">
        <v>2</v>
      </c>
      <c r="D309" t="s">
        <v>3</v>
      </c>
      <c r="E309" t="s">
        <v>4</v>
      </c>
      <c r="F309" t="s">
        <v>5</v>
      </c>
      <c r="G309" t="s">
        <v>6</v>
      </c>
      <c r="H309" t="s">
        <v>7</v>
      </c>
    </row>
    <row r="310" spans="1:8" x14ac:dyDescent="0.35">
      <c r="A310">
        <v>25960</v>
      </c>
      <c r="B310" t="s">
        <v>8</v>
      </c>
      <c r="C310" s="1">
        <v>46176</v>
      </c>
      <c r="D310" t="s">
        <v>202</v>
      </c>
      <c r="E310" t="s">
        <v>203</v>
      </c>
      <c r="F310" s="2">
        <v>150</v>
      </c>
      <c r="G310" s="2">
        <v>0</v>
      </c>
      <c r="H310" s="2">
        <v>150</v>
      </c>
    </row>
    <row r="311" spans="1:8" x14ac:dyDescent="0.35">
      <c r="A311">
        <v>25961</v>
      </c>
      <c r="B311" t="s">
        <v>8</v>
      </c>
      <c r="C311" s="1">
        <v>46176</v>
      </c>
      <c r="D311" t="s">
        <v>204</v>
      </c>
      <c r="E311" t="s">
        <v>205</v>
      </c>
      <c r="F311" s="2">
        <v>74.989999999999995</v>
      </c>
      <c r="G311" s="2">
        <v>15</v>
      </c>
      <c r="H311" s="2">
        <v>89.99</v>
      </c>
    </row>
    <row r="312" spans="1:8" x14ac:dyDescent="0.35">
      <c r="A312">
        <v>26078</v>
      </c>
      <c r="B312" t="s">
        <v>8</v>
      </c>
      <c r="C312" s="1">
        <v>46177</v>
      </c>
      <c r="D312" t="s">
        <v>206</v>
      </c>
      <c r="E312" t="s">
        <v>366</v>
      </c>
      <c r="F312" s="2">
        <v>52</v>
      </c>
      <c r="G312" s="2">
        <v>0</v>
      </c>
      <c r="H312" s="2">
        <v>52</v>
      </c>
    </row>
    <row r="313" spans="1:8" x14ac:dyDescent="0.35">
      <c r="A313">
        <v>26079</v>
      </c>
      <c r="B313" t="s">
        <v>8</v>
      </c>
      <c r="C313" s="1">
        <v>46177</v>
      </c>
      <c r="D313" t="s">
        <v>207</v>
      </c>
      <c r="E313" t="s">
        <v>366</v>
      </c>
      <c r="F313" s="2">
        <v>21.53</v>
      </c>
      <c r="G313" s="2">
        <v>0</v>
      </c>
      <c r="H313" s="2">
        <v>21.53</v>
      </c>
    </row>
    <row r="314" spans="1:8" x14ac:dyDescent="0.35">
      <c r="A314">
        <v>26080</v>
      </c>
      <c r="B314" t="s">
        <v>8</v>
      </c>
      <c r="C314" s="1">
        <v>46178</v>
      </c>
      <c r="D314" t="s">
        <v>204</v>
      </c>
      <c r="E314" t="s">
        <v>371</v>
      </c>
      <c r="F314" s="2">
        <v>62.49</v>
      </c>
      <c r="G314" s="2">
        <v>12.5</v>
      </c>
      <c r="H314" s="2">
        <v>74.989999999999995</v>
      </c>
    </row>
    <row r="315" spans="1:8" x14ac:dyDescent="0.35">
      <c r="A315">
        <v>26113</v>
      </c>
      <c r="B315" t="s">
        <v>8</v>
      </c>
      <c r="C315" s="1">
        <v>46182</v>
      </c>
      <c r="D315" t="s">
        <v>182</v>
      </c>
      <c r="E315" t="s">
        <v>208</v>
      </c>
      <c r="F315" s="2">
        <v>30</v>
      </c>
      <c r="G315" s="2">
        <v>6</v>
      </c>
      <c r="H315" s="2">
        <v>36</v>
      </c>
    </row>
    <row r="316" spans="1:8" x14ac:dyDescent="0.35">
      <c r="A316">
        <v>26114</v>
      </c>
      <c r="B316" t="s">
        <v>8</v>
      </c>
      <c r="C316" s="1">
        <v>46182</v>
      </c>
      <c r="D316" t="s">
        <v>209</v>
      </c>
      <c r="E316" t="s">
        <v>102</v>
      </c>
      <c r="F316" s="2">
        <v>97.47</v>
      </c>
      <c r="G316" s="2">
        <v>19.5</v>
      </c>
      <c r="H316" s="2">
        <v>116.97</v>
      </c>
    </row>
    <row r="317" spans="1:8" x14ac:dyDescent="0.35">
      <c r="A317">
        <v>26116</v>
      </c>
      <c r="B317" t="s">
        <v>8</v>
      </c>
      <c r="C317" s="1">
        <v>46182</v>
      </c>
      <c r="D317" t="s">
        <v>210</v>
      </c>
      <c r="E317" t="s">
        <v>211</v>
      </c>
      <c r="F317" s="2">
        <v>46.95</v>
      </c>
      <c r="G317" s="2">
        <v>9.39</v>
      </c>
      <c r="H317" s="2">
        <v>56.34</v>
      </c>
    </row>
    <row r="318" spans="1:8" x14ac:dyDescent="0.35">
      <c r="A318">
        <v>26307</v>
      </c>
      <c r="B318" t="s">
        <v>20</v>
      </c>
      <c r="C318" s="1">
        <v>46182</v>
      </c>
      <c r="D318" t="s">
        <v>212</v>
      </c>
      <c r="E318" t="s">
        <v>208</v>
      </c>
      <c r="F318" s="2">
        <v>75</v>
      </c>
      <c r="G318" s="2">
        <v>0</v>
      </c>
      <c r="H318" s="2">
        <v>75</v>
      </c>
    </row>
    <row r="319" spans="1:8" x14ac:dyDescent="0.35">
      <c r="A319">
        <v>26296</v>
      </c>
      <c r="B319" t="s">
        <v>8</v>
      </c>
      <c r="C319" s="1">
        <v>46185</v>
      </c>
      <c r="D319" t="s">
        <v>213</v>
      </c>
      <c r="E319" t="s">
        <v>372</v>
      </c>
      <c r="F319" s="2">
        <v>420.98</v>
      </c>
      <c r="G319" s="2">
        <v>84.2</v>
      </c>
      <c r="H319" s="2">
        <v>505.18</v>
      </c>
    </row>
    <row r="320" spans="1:8" x14ac:dyDescent="0.35">
      <c r="A320">
        <v>26300</v>
      </c>
      <c r="B320" t="s">
        <v>8</v>
      </c>
      <c r="C320" s="1">
        <v>46185</v>
      </c>
      <c r="D320" t="s">
        <v>214</v>
      </c>
      <c r="E320" t="s">
        <v>215</v>
      </c>
      <c r="F320" s="2">
        <v>22.98</v>
      </c>
      <c r="G320" s="2">
        <v>3.17</v>
      </c>
      <c r="H320" s="2">
        <v>26.15</v>
      </c>
    </row>
    <row r="321" spans="1:8" x14ac:dyDescent="0.35">
      <c r="A321">
        <v>26309</v>
      </c>
      <c r="B321" t="s">
        <v>8</v>
      </c>
      <c r="C321" s="1">
        <v>46188</v>
      </c>
      <c r="D321" t="s">
        <v>216</v>
      </c>
      <c r="E321" t="s">
        <v>367</v>
      </c>
      <c r="F321" s="2">
        <v>21.66</v>
      </c>
      <c r="G321" s="2">
        <v>4.33</v>
      </c>
      <c r="H321" s="2">
        <v>25.99</v>
      </c>
    </row>
    <row r="322" spans="1:8" x14ac:dyDescent="0.35">
      <c r="A322">
        <v>26297</v>
      </c>
      <c r="B322" t="s">
        <v>8</v>
      </c>
      <c r="C322" s="1">
        <v>46189</v>
      </c>
      <c r="D322" t="s">
        <v>217</v>
      </c>
      <c r="E322" t="s">
        <v>218</v>
      </c>
      <c r="F322" s="2">
        <v>49</v>
      </c>
      <c r="G322" s="2">
        <v>9.8000000000000007</v>
      </c>
      <c r="H322" s="2">
        <v>58.8</v>
      </c>
    </row>
    <row r="323" spans="1:8" x14ac:dyDescent="0.35">
      <c r="A323">
        <v>26298</v>
      </c>
      <c r="B323" t="s">
        <v>8</v>
      </c>
      <c r="C323" s="1">
        <v>46189</v>
      </c>
      <c r="D323" t="s">
        <v>219</v>
      </c>
      <c r="E323" t="s">
        <v>220</v>
      </c>
      <c r="F323" s="2">
        <v>140</v>
      </c>
      <c r="G323" s="2">
        <v>28</v>
      </c>
      <c r="H323" s="2">
        <v>168</v>
      </c>
    </row>
    <row r="324" spans="1:8" x14ac:dyDescent="0.35">
      <c r="A324">
        <v>26299</v>
      </c>
      <c r="B324" t="s">
        <v>8</v>
      </c>
      <c r="C324" s="1">
        <v>46189</v>
      </c>
      <c r="D324" t="s">
        <v>204</v>
      </c>
      <c r="E324" t="s">
        <v>369</v>
      </c>
      <c r="F324" s="2">
        <v>3.33</v>
      </c>
      <c r="G324" s="2">
        <v>0.66</v>
      </c>
      <c r="H324" s="2">
        <v>3.99</v>
      </c>
    </row>
    <row r="325" spans="1:8" x14ac:dyDescent="0.35">
      <c r="A325">
        <v>26339</v>
      </c>
      <c r="B325" t="s">
        <v>8</v>
      </c>
      <c r="C325" s="1">
        <v>46189</v>
      </c>
      <c r="D325" t="s">
        <v>216</v>
      </c>
      <c r="E325" t="s">
        <v>368</v>
      </c>
      <c r="F325" s="2">
        <v>11.67</v>
      </c>
      <c r="G325" s="2">
        <v>2.33</v>
      </c>
      <c r="H325" s="2">
        <v>14</v>
      </c>
    </row>
    <row r="326" spans="1:8" x14ac:dyDescent="0.35">
      <c r="A326">
        <v>26335</v>
      </c>
      <c r="B326" t="s">
        <v>8</v>
      </c>
      <c r="C326" s="1">
        <v>46195</v>
      </c>
      <c r="D326" t="s">
        <v>204</v>
      </c>
      <c r="E326" t="s">
        <v>221</v>
      </c>
      <c r="F326" s="2">
        <v>10.55</v>
      </c>
      <c r="G326" s="2">
        <v>2.11</v>
      </c>
      <c r="H326" s="2">
        <v>12.66</v>
      </c>
    </row>
    <row r="327" spans="1:8" x14ac:dyDescent="0.35">
      <c r="A327">
        <v>26336</v>
      </c>
      <c r="B327" t="s">
        <v>8</v>
      </c>
      <c r="C327" s="1">
        <v>46195</v>
      </c>
      <c r="D327" t="s">
        <v>204</v>
      </c>
      <c r="E327" t="s">
        <v>222</v>
      </c>
      <c r="F327" s="2">
        <v>14.16</v>
      </c>
      <c r="G327" s="2">
        <v>2.83</v>
      </c>
      <c r="H327" s="2">
        <v>16.989999999999998</v>
      </c>
    </row>
    <row r="328" spans="1:8" x14ac:dyDescent="0.35">
      <c r="A328">
        <v>26337</v>
      </c>
      <c r="B328" t="s">
        <v>8</v>
      </c>
      <c r="C328" s="1">
        <v>46195</v>
      </c>
      <c r="D328" t="s">
        <v>204</v>
      </c>
      <c r="E328" t="s">
        <v>223</v>
      </c>
      <c r="F328" s="2">
        <v>15.38</v>
      </c>
      <c r="G328" s="2">
        <v>3.08</v>
      </c>
      <c r="H328" s="2">
        <v>18.46</v>
      </c>
    </row>
    <row r="329" spans="1:8" x14ac:dyDescent="0.35">
      <c r="A329">
        <v>26348</v>
      </c>
      <c r="B329" t="s">
        <v>8</v>
      </c>
      <c r="C329" s="1">
        <v>46196</v>
      </c>
      <c r="D329" t="s">
        <v>180</v>
      </c>
      <c r="E329" t="s">
        <v>224</v>
      </c>
      <c r="F329" s="2">
        <v>24.99</v>
      </c>
      <c r="G329" s="2">
        <v>5</v>
      </c>
      <c r="H329" s="2">
        <v>29.99</v>
      </c>
    </row>
    <row r="330" spans="1:8" x14ac:dyDescent="0.35">
      <c r="A330">
        <v>26396</v>
      </c>
      <c r="B330" t="s">
        <v>8</v>
      </c>
      <c r="C330" s="1">
        <v>46199</v>
      </c>
      <c r="D330" t="s">
        <v>217</v>
      </c>
      <c r="E330" t="s">
        <v>370</v>
      </c>
      <c r="F330" s="2">
        <v>67.25</v>
      </c>
      <c r="G330" s="2">
        <v>3.55</v>
      </c>
      <c r="H330" s="2">
        <v>70.8</v>
      </c>
    </row>
    <row r="331" spans="1:8" x14ac:dyDescent="0.35">
      <c r="A331">
        <v>26406</v>
      </c>
      <c r="B331" t="s">
        <v>8</v>
      </c>
      <c r="C331" s="1">
        <v>46199</v>
      </c>
      <c r="D331" t="s">
        <v>198</v>
      </c>
      <c r="E331" t="s">
        <v>225</v>
      </c>
      <c r="F331" s="2">
        <v>45</v>
      </c>
      <c r="G331" s="2">
        <v>9</v>
      </c>
      <c r="H331" s="2">
        <v>54</v>
      </c>
    </row>
    <row r="332" spans="1:8" x14ac:dyDescent="0.35">
      <c r="C332" s="1"/>
      <c r="F332" s="4">
        <f>SUM(F310:F331)</f>
        <v>1457.3800000000003</v>
      </c>
      <c r="G332" s="4">
        <f t="shared" ref="G332:H332" si="12">SUM(G310:G331)</f>
        <v>220.45000000000007</v>
      </c>
      <c r="H332" s="4">
        <f t="shared" si="12"/>
        <v>1677.8300000000002</v>
      </c>
    </row>
    <row r="333" spans="1:8" x14ac:dyDescent="0.35">
      <c r="A333" s="3"/>
      <c r="B333" s="3"/>
      <c r="C333" s="3"/>
      <c r="D333" s="3"/>
      <c r="E333" s="3"/>
      <c r="F333" s="3"/>
      <c r="G333" s="3"/>
      <c r="H333" s="3"/>
    </row>
    <row r="334" spans="1:8" ht="15" thickBot="1" x14ac:dyDescent="0.4">
      <c r="F334" s="5">
        <f>F129+F148+F332+F306</f>
        <v>335580.41000000003</v>
      </c>
      <c r="G334" s="5">
        <f t="shared" ref="G334" si="13">G129+G148+G332+G306</f>
        <v>2233.8200000000002</v>
      </c>
      <c r="H334" s="5">
        <f>H129+H148+H332+H306</f>
        <v>337814.23</v>
      </c>
    </row>
    <row r="335" spans="1:8" ht="15" thickTop="1" x14ac:dyDescent="0.35"/>
  </sheetData>
  <mergeCells count="7">
    <mergeCell ref="A150:H150"/>
    <mergeCell ref="A308:H308"/>
    <mergeCell ref="A1:H1"/>
    <mergeCell ref="A2:H2"/>
    <mergeCell ref="A3:H3"/>
    <mergeCell ref="A5:H5"/>
    <mergeCell ref="A131:H1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Preview xmlns="c01157c2-8cd1-42cc-92e9-0843b19f079b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eb0e91a42f843cdaaf6ec70762d96364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9aac23f2d225c9bee5795f1ae63d6ebb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5A9A1-1EFD-4711-80F1-F47F27DF2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717AF-2C74-4F95-A767-A732A9CCEE5E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3.xml><?xml version="1.0" encoding="utf-8"?>
<ds:datastoreItem xmlns:ds="http://schemas.openxmlformats.org/officeDocument/2006/customXml" ds:itemID="{02ED5AF7-E164-4F4A-BCEF-A7ECE6686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157c2-8cd1-42cc-92e9-0843b19f079b"/>
    <ds:schemaRef ds:uri="cdc0f8a3-39d0-4f39-9b4f-c537e94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 Lake</dc:creator>
  <cp:lastModifiedBy>Keira Lake</cp:lastModifiedBy>
  <dcterms:created xsi:type="dcterms:W3CDTF">2026-06-01T10:27:22Z</dcterms:created>
  <dcterms:modified xsi:type="dcterms:W3CDTF">2026-07-02T11:45:34Z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