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rchestertowncouncil.sharepoint.com/sites/DTCFiles/Shared Documents/General/Shares/Corporate/Committees &amp; Panels/Policy/2026/"/>
    </mc:Choice>
  </mc:AlternateContent>
  <xr:revisionPtr revIDLastSave="190" documentId="8_{3E57B9F1-34F9-49F4-A27C-2588BDCD0F2A}" xr6:coauthVersionLast="47" xr6:coauthVersionMax="47" xr10:uidLastSave="{B14C9312-C366-4D7F-8C39-852A211D852E}"/>
  <bookViews>
    <workbookView xWindow="-19310" yWindow="-110" windowWidth="19420" windowHeight="10300" xr2:uid="{7420D3C5-2A76-4811-A354-DB79492EC0B9}"/>
  </bookViews>
  <sheets>
    <sheet name="260511 Payments Lis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1" i="1" l="1"/>
  <c r="F296" i="1"/>
  <c r="G296" i="1"/>
  <c r="H296" i="1"/>
  <c r="G319" i="1"/>
  <c r="F319" i="1"/>
  <c r="H319" i="1"/>
  <c r="H123" i="1"/>
  <c r="G123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98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71" i="1"/>
  <c r="F67" i="1"/>
  <c r="F64" i="1"/>
  <c r="F65" i="1"/>
  <c r="F63" i="1"/>
  <c r="F61" i="1"/>
  <c r="F60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41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20" i="1"/>
  <c r="G154" i="1"/>
  <c r="H154" i="1"/>
  <c r="F134" i="1"/>
  <c r="F130" i="1"/>
  <c r="F154" i="1" l="1"/>
  <c r="F123" i="1"/>
</calcChain>
</file>

<file path=xl/sharedStrings.xml><?xml version="1.0" encoding="utf-8"?>
<sst xmlns="http://schemas.openxmlformats.org/spreadsheetml/2006/main" count="940" uniqueCount="377">
  <si>
    <t>Dorchester Town Council</t>
  </si>
  <si>
    <t>Payments List</t>
  </si>
  <si>
    <t>1st March - 30th April 2026</t>
  </si>
  <si>
    <t>March Lloyds</t>
  </si>
  <si>
    <t>March Credit Card</t>
  </si>
  <si>
    <t>Trx No</t>
  </si>
  <si>
    <t>Type</t>
  </si>
  <si>
    <t>Date</t>
  </si>
  <si>
    <t>Name</t>
  </si>
  <si>
    <t>Ref</t>
  </si>
  <si>
    <t>Net</t>
  </si>
  <si>
    <t>VAT</t>
  </si>
  <si>
    <t>Total</t>
  </si>
  <si>
    <t>Other Payment</t>
  </si>
  <si>
    <t>Screwfix</t>
  </si>
  <si>
    <t>Mattock Pick</t>
  </si>
  <si>
    <t>100m Rope</t>
  </si>
  <si>
    <t>HM Land Registry</t>
  </si>
  <si>
    <t>Property Search</t>
  </si>
  <si>
    <t>Supplier Payment</t>
  </si>
  <si>
    <t>ProMobi Technologies Pvt. Ltd</t>
  </si>
  <si>
    <t>Scalefusion License</t>
  </si>
  <si>
    <t>Lloyds Bank</t>
  </si>
  <si>
    <t>Scalefusion Fee</t>
  </si>
  <si>
    <t>Waitrose</t>
  </si>
  <si>
    <t>DYC Refreshments</t>
  </si>
  <si>
    <t>FutureLearn</t>
  </si>
  <si>
    <t>CH Course</t>
  </si>
  <si>
    <t>QR Code Generator</t>
  </si>
  <si>
    <t>QR Code Subscription</t>
  </si>
  <si>
    <t>QR Code Generator Fee</t>
  </si>
  <si>
    <t>Science Festival</t>
  </si>
  <si>
    <t>Science Festival Refreshments</t>
  </si>
  <si>
    <t>Country Market</t>
  </si>
  <si>
    <t>Science Festival Cakes</t>
  </si>
  <si>
    <t>Post Office Ltd</t>
  </si>
  <si>
    <t>Mayors Badges</t>
  </si>
  <si>
    <t>THE POSH PARTRIDGE</t>
  </si>
  <si>
    <t>Interview Lunch</t>
  </si>
  <si>
    <t>Lakeland Paints</t>
  </si>
  <si>
    <t>Paints</t>
  </si>
  <si>
    <t>Discs</t>
  </si>
  <si>
    <t>Land Search</t>
  </si>
  <si>
    <t>Toolstation</t>
  </si>
  <si>
    <t>Tools</t>
  </si>
  <si>
    <t>Poundstretcher</t>
  </si>
  <si>
    <t>SS Painting</t>
  </si>
  <si>
    <t>Sander</t>
  </si>
  <si>
    <t>Amazon</t>
  </si>
  <si>
    <t>Tables</t>
  </si>
  <si>
    <t>Co-Op</t>
  </si>
  <si>
    <t>Flowers</t>
  </si>
  <si>
    <t>Envelope</t>
  </si>
  <si>
    <t>Post</t>
  </si>
  <si>
    <t>Shoetrees</t>
  </si>
  <si>
    <t>Key Cutting</t>
  </si>
  <si>
    <t>Land search</t>
  </si>
  <si>
    <t>RopeServices UK</t>
  </si>
  <si>
    <t>Water2Business</t>
  </si>
  <si>
    <t>Roman Fountain Water</t>
  </si>
  <si>
    <t>St Georges Allotments Water</t>
  </si>
  <si>
    <t>WA Cemetery Water</t>
  </si>
  <si>
    <t>Herringston Allotments Water</t>
  </si>
  <si>
    <t>Allotments Water</t>
  </si>
  <si>
    <t>BG Kiosk/Toilets Water</t>
  </si>
  <si>
    <t>BGH Water</t>
  </si>
  <si>
    <t>Wessex Water</t>
  </si>
  <si>
    <t>Maumbury Water</t>
  </si>
  <si>
    <t>Sandringham Water</t>
  </si>
  <si>
    <t>Stripe</t>
  </si>
  <si>
    <t>Stripe Fees</t>
  </si>
  <si>
    <t>SUMUP</t>
  </si>
  <si>
    <t>Sum Up Fees</t>
  </si>
  <si>
    <t>DVLA</t>
  </si>
  <si>
    <t>YF63 VYC Vehicle Tax</t>
  </si>
  <si>
    <t>Go Cardless</t>
  </si>
  <si>
    <t>Fees</t>
  </si>
  <si>
    <t>Emma Scott</t>
  </si>
  <si>
    <t>Reimbursement</t>
  </si>
  <si>
    <t>ADVANTAGE DIGITAL PRINT LTD</t>
  </si>
  <si>
    <t>Posters &amp; Newsletter</t>
  </si>
  <si>
    <t>BHGS HORTICULTURAL SUPPLIERS</t>
  </si>
  <si>
    <t>Various items</t>
  </si>
  <si>
    <t>Door Controls Direct</t>
  </si>
  <si>
    <t>Keys</t>
  </si>
  <si>
    <t>DORCHESTER ARTS CENTRE</t>
  </si>
  <si>
    <t>GRASSBY &amp; SONS LTD</t>
  </si>
  <si>
    <t>Memorial Renovation</t>
  </si>
  <si>
    <t>JEWSON</t>
  </si>
  <si>
    <t>Asphalt</t>
  </si>
  <si>
    <t>JRB ENTERPRISE LTD</t>
  </si>
  <si>
    <t>Dog gloves</t>
  </si>
  <si>
    <t>Legg &amp; Son</t>
  </si>
  <si>
    <t>Communal Cleaning</t>
  </si>
  <si>
    <t>LYRECO UK LIMITED</t>
  </si>
  <si>
    <t>Stationery</t>
  </si>
  <si>
    <t>MAD Mowers</t>
  </si>
  <si>
    <t>Repairs</t>
  </si>
  <si>
    <t>Ornamental Trees Limited</t>
  </si>
  <si>
    <t>Lime Tree</t>
  </si>
  <si>
    <t>PHS GROUP</t>
  </si>
  <si>
    <t>Waste disposal</t>
  </si>
  <si>
    <t>PIPEFIX</t>
  </si>
  <si>
    <t>Louds Mill Depot</t>
  </si>
  <si>
    <t>Reliable British Scaffolders Ltd</t>
  </si>
  <si>
    <t>Holloway Road</t>
  </si>
  <si>
    <t>Streetmaster (South Wales) Ltd</t>
  </si>
  <si>
    <t>Bench</t>
  </si>
  <si>
    <t>TRAVIS PERKINS TRADING CO LTD</t>
  </si>
  <si>
    <t>Plumbing parts</t>
  </si>
  <si>
    <t>TUDOR ENVIRONMENTAL</t>
  </si>
  <si>
    <t>Tree Stake</t>
  </si>
  <si>
    <t>Maggie Duarte</t>
  </si>
  <si>
    <t>Professional Services</t>
  </si>
  <si>
    <t>Nigel Hayes</t>
  </si>
  <si>
    <t>Alastair Braidwood</t>
  </si>
  <si>
    <t>Thomas Hardy Victorian Fair</t>
  </si>
  <si>
    <t>Art in Poundbury Cic</t>
  </si>
  <si>
    <t>Kite Festival</t>
  </si>
  <si>
    <t>BALL COLEGRAVE LIMITED</t>
  </si>
  <si>
    <t>Plants</t>
  </si>
  <si>
    <t>Melcourt Dorchester Mix</t>
  </si>
  <si>
    <t>DAPTC</t>
  </si>
  <si>
    <t>Training</t>
  </si>
  <si>
    <t>Dorchester Plumbing Supplies Ltd</t>
  </si>
  <si>
    <t>Plumbing Parts</t>
  </si>
  <si>
    <t>Frampton Garage LTD</t>
  </si>
  <si>
    <t>Vehicle repairs</t>
  </si>
  <si>
    <t>Godsell Arnold Partnership</t>
  </si>
  <si>
    <t>Corn Exchange</t>
  </si>
  <si>
    <t>Minuteman Press</t>
  </si>
  <si>
    <t>Printing</t>
  </si>
  <si>
    <t>Skelly Construction Limited</t>
  </si>
  <si>
    <t>Spitfire Forge</t>
  </si>
  <si>
    <t>Weymouth Astronomy Club</t>
  </si>
  <si>
    <t>Dorchester Science Festival</t>
  </si>
  <si>
    <t>British Gas</t>
  </si>
  <si>
    <t>19NS Electric</t>
  </si>
  <si>
    <t>Payroll</t>
  </si>
  <si>
    <t>Depot Electric</t>
  </si>
  <si>
    <t>Bandstand Electric</t>
  </si>
  <si>
    <t>Bowling Green Toilets</t>
  </si>
  <si>
    <t>BG Clock</t>
  </si>
  <si>
    <t>Poundbury Cemetery Electric</t>
  </si>
  <si>
    <t>WA Cemetery Electric</t>
  </si>
  <si>
    <t>DORSET COUNCIL</t>
  </si>
  <si>
    <t>Waste &amp; Recruitment</t>
  </si>
  <si>
    <t>Skatepark Electric</t>
  </si>
  <si>
    <t>BGH/Greenhouse Electric</t>
  </si>
  <si>
    <t>Sage</t>
  </si>
  <si>
    <t>GEORGINA WAKELY</t>
  </si>
  <si>
    <t>Tania Deacon</t>
  </si>
  <si>
    <t>Walking Festival</t>
  </si>
  <si>
    <t>a2e Medical Services</t>
  </si>
  <si>
    <t>Door closer</t>
  </si>
  <si>
    <t>Dorford Centre Ltd</t>
  </si>
  <si>
    <t>Dorset Bat Group</t>
  </si>
  <si>
    <t>HMRC PAYE</t>
  </si>
  <si>
    <t>Jason Taylor</t>
  </si>
  <si>
    <t>Cleaning windows</t>
  </si>
  <si>
    <t>Dorset Council Pensions</t>
  </si>
  <si>
    <t>LUBBE &amp; SONS (BULBS) LTD</t>
  </si>
  <si>
    <t>Plant bulbs</t>
  </si>
  <si>
    <t>Catering</t>
  </si>
  <si>
    <t>PRUDENTIAL AVC</t>
  </si>
  <si>
    <t>SOUTHERN TYRE CO LTD</t>
  </si>
  <si>
    <t>Tyre repairs</t>
  </si>
  <si>
    <t>SHAKERS CATERING SUPPLIES</t>
  </si>
  <si>
    <t>Bio blocks</t>
  </si>
  <si>
    <t>SIMON MOORE WATER SERVICES</t>
  </si>
  <si>
    <t>Water feature service</t>
  </si>
  <si>
    <t>SWIFT SIGNS WEYMOUTH LLP</t>
  </si>
  <si>
    <t>Sign and panel</t>
  </si>
  <si>
    <t>UNISON</t>
  </si>
  <si>
    <t>Wessex Electricals (Shaftesbury) Ltd</t>
  </si>
  <si>
    <t>WYVERN SAVINGS &amp; LOANS</t>
  </si>
  <si>
    <t xml:space="preserve">EE </t>
  </si>
  <si>
    <t>Mobile Phones</t>
  </si>
  <si>
    <t>Wessex Retail Limited</t>
  </si>
  <si>
    <t>Fuel</t>
  </si>
  <si>
    <t>ICT Charges</t>
  </si>
  <si>
    <t>Tennis Fees</t>
  </si>
  <si>
    <t>Connie Hollings</t>
  </si>
  <si>
    <t>Mini Professors Weymouth</t>
  </si>
  <si>
    <t>Tony Hurley</t>
  </si>
  <si>
    <t>ABA GROUNDCARE LLP</t>
  </si>
  <si>
    <t>Nozzle set</t>
  </si>
  <si>
    <t>Baker Joinery Ltd</t>
  </si>
  <si>
    <t>Wood work</t>
  </si>
  <si>
    <t>Various plugs</t>
  </si>
  <si>
    <t>DAVID HARNESS</t>
  </si>
  <si>
    <t>Tree felling</t>
  </si>
  <si>
    <t>Padlocks</t>
  </si>
  <si>
    <t>Dorchester Arts Cafe</t>
  </si>
  <si>
    <t>Refreshments</t>
  </si>
  <si>
    <t>Staffing Grant</t>
  </si>
  <si>
    <t>DORCHESTER TIMBER</t>
  </si>
  <si>
    <t>Pointed pegs</t>
  </si>
  <si>
    <t>Locators Ltd</t>
  </si>
  <si>
    <t>Compactor Sacks</t>
  </si>
  <si>
    <t>St. Mary's CE First School</t>
  </si>
  <si>
    <t>Sydenhams Hire Centre</t>
  </si>
  <si>
    <t>Fence Panels</t>
  </si>
  <si>
    <t>Tamsyn Tankard-Evans</t>
  </si>
  <si>
    <t>Paving sand</t>
  </si>
  <si>
    <t>Roundline</t>
  </si>
  <si>
    <t>The Rocket Science Group LLC (Mailchimp)</t>
  </si>
  <si>
    <t>DD Mailouts</t>
  </si>
  <si>
    <t>Great Field Electric</t>
  </si>
  <si>
    <t>Service Charge</t>
  </si>
  <si>
    <t>Tennis fees</t>
  </si>
  <si>
    <t>Peninsula</t>
  </si>
  <si>
    <t>HR Contract</t>
  </si>
  <si>
    <t>Sum up Fees</t>
  </si>
  <si>
    <t>April Credit Card</t>
  </si>
  <si>
    <t>Egg Rolling</t>
  </si>
  <si>
    <t>Robert Dyas</t>
  </si>
  <si>
    <t>Battery Pack</t>
  </si>
  <si>
    <t>Staff training - CH</t>
  </si>
  <si>
    <t>The Safety Supply Company</t>
  </si>
  <si>
    <t>Tool Lanyards</t>
  </si>
  <si>
    <t>Youth Council Snacks+Refreshment</t>
  </si>
  <si>
    <t>Sawblades</t>
  </si>
  <si>
    <t>Cable Ties</t>
  </si>
  <si>
    <t>Dorset Council Business Rates</t>
  </si>
  <si>
    <t>Bid Levy</t>
  </si>
  <si>
    <t>Rainbow Signs &amp; Safety</t>
  </si>
  <si>
    <t>Vaping Signage</t>
  </si>
  <si>
    <t>Morrisons</t>
  </si>
  <si>
    <t>Medallion bags</t>
  </si>
  <si>
    <t>Medallion Bags</t>
  </si>
  <si>
    <t>BGH Flip Charts</t>
  </si>
  <si>
    <t>Net World Sports</t>
  </si>
  <si>
    <t>Nets</t>
  </si>
  <si>
    <t>Mayors EOY</t>
  </si>
  <si>
    <t>Cricket Pavilion</t>
  </si>
  <si>
    <t>White's Plumbing &amp; Heating Services</t>
  </si>
  <si>
    <t>Safety Boots</t>
  </si>
  <si>
    <t>Equipment</t>
  </si>
  <si>
    <t>Cleaning products</t>
  </si>
  <si>
    <t>Security &amp; Electrical Services</t>
  </si>
  <si>
    <t>Play equipment repairs</t>
  </si>
  <si>
    <t>FENLAND LEISURE PRODUCTS LTD</t>
  </si>
  <si>
    <t>ID Cards and stickers</t>
  </si>
  <si>
    <t>Cleaning Windows</t>
  </si>
  <si>
    <t>Plant/Lorry Hire</t>
  </si>
  <si>
    <t>G CROOK AND SONS</t>
  </si>
  <si>
    <t>Rates</t>
  </si>
  <si>
    <t>Bolt</t>
  </si>
  <si>
    <t>Subscription</t>
  </si>
  <si>
    <t>Conference</t>
  </si>
  <si>
    <t>Becky Walsh Ltd</t>
  </si>
  <si>
    <t>Mayor Making Invites</t>
  </si>
  <si>
    <t>Bayeux Visit</t>
  </si>
  <si>
    <t>Dorchester Bayeux Society</t>
  </si>
  <si>
    <t>James Simpson</t>
  </si>
  <si>
    <t>Contribution</t>
  </si>
  <si>
    <t>The Talk About Trust</t>
  </si>
  <si>
    <t>Grant</t>
  </si>
  <si>
    <t>KeeP 106</t>
  </si>
  <si>
    <t>Citizens Advice Central Dorset</t>
  </si>
  <si>
    <t>SUMUP Fees</t>
  </si>
  <si>
    <t>5000 Contracts</t>
  </si>
  <si>
    <t>Q4 Printing Charges</t>
  </si>
  <si>
    <t>Shield Strainer</t>
  </si>
  <si>
    <t>MOLE VALLEY</t>
  </si>
  <si>
    <t>Poundbury Kiosk Electricity</t>
  </si>
  <si>
    <t>Fairfield Market</t>
  </si>
  <si>
    <t>Membership</t>
  </si>
  <si>
    <t>Rural Services Partnership Ltd</t>
  </si>
  <si>
    <t>Annual Subscription</t>
  </si>
  <si>
    <t>National Association of British Market Authorities</t>
  </si>
  <si>
    <t>Market and Carboot</t>
  </si>
  <si>
    <t>Dorchester Market and Carboot</t>
  </si>
  <si>
    <t>Daryl Chambers</t>
  </si>
  <si>
    <t>Union deductions</t>
  </si>
  <si>
    <t>The National Allotment Society</t>
  </si>
  <si>
    <t>Webbing</t>
  </si>
  <si>
    <t>Fairfield Market signage</t>
  </si>
  <si>
    <t>Contract Fee</t>
  </si>
  <si>
    <t>STANNAH LIFT SERVICES LIMITED</t>
  </si>
  <si>
    <t>Community Governance</t>
  </si>
  <si>
    <t>The Society of Local Council Clerks</t>
  </si>
  <si>
    <t>Ryan Property Tax Services UK Limited</t>
  </si>
  <si>
    <t>Prudential deductions</t>
  </si>
  <si>
    <t>Tree risk survey</t>
  </si>
  <si>
    <t>NB Tree Management</t>
  </si>
  <si>
    <t>Cleaning</t>
  </si>
  <si>
    <t>MCS Laundry</t>
  </si>
  <si>
    <t>Helios Presentation</t>
  </si>
  <si>
    <t>LUKE JERRAM LTD</t>
  </si>
  <si>
    <t>Pension deductions</t>
  </si>
  <si>
    <t>HMRC deductions</t>
  </si>
  <si>
    <t>Vehicle Repairs</t>
  </si>
  <si>
    <t>Credit Union</t>
  </si>
  <si>
    <t>Recruitment</t>
  </si>
  <si>
    <t>Council HR and Governance Support Ltd</t>
  </si>
  <si>
    <t>C. BREWERS &amp; SONS LTD</t>
  </si>
  <si>
    <t>Stainless Wire</t>
  </si>
  <si>
    <t>A.D. Gordon Yacht Rigging</t>
  </si>
  <si>
    <t>April 20th</t>
  </si>
  <si>
    <t>BGH Electricity</t>
  </si>
  <si>
    <t>HR Services</t>
  </si>
  <si>
    <t>Licence Fee</t>
  </si>
  <si>
    <t>Leaflet Distribution</t>
  </si>
  <si>
    <t>Royal Mail</t>
  </si>
  <si>
    <t>Roman Fountain</t>
  </si>
  <si>
    <t>WESSEX PLACE MANAGEMENT LTD</t>
  </si>
  <si>
    <t>Great Field</t>
  </si>
  <si>
    <t>Wessex Ground Services</t>
  </si>
  <si>
    <t>Website hosting</t>
  </si>
  <si>
    <t>WALLIS AGENCY</t>
  </si>
  <si>
    <t>Venue Hire</t>
  </si>
  <si>
    <t>United Church Dorchester</t>
  </si>
  <si>
    <t>Hall hire</t>
  </si>
  <si>
    <t>Briantspuddle Village Hall Committee</t>
  </si>
  <si>
    <t>Fence panels &amp; ratchet strap</t>
  </si>
  <si>
    <t>Various works</t>
  </si>
  <si>
    <t>Walking Festival &amp; Resort Advert</t>
  </si>
  <si>
    <t>Rowena Taylor Graphic Design</t>
  </si>
  <si>
    <t>Advertising</t>
  </si>
  <si>
    <t>Resort Media Ltd</t>
  </si>
  <si>
    <t>Holloway Road &amp; Corn Exchange</t>
  </si>
  <si>
    <t>Skip Hire</t>
  </si>
  <si>
    <t>PORTLAND STONE LIMITED</t>
  </si>
  <si>
    <t>PLANTS DIRECT (SOUTH WEST LTD)</t>
  </si>
  <si>
    <t>Various Printing</t>
  </si>
  <si>
    <t>ICCM</t>
  </si>
  <si>
    <t>Equipment repairs</t>
  </si>
  <si>
    <t>Huck Nets (UK) Ltd</t>
  </si>
  <si>
    <t>LED tube</t>
  </si>
  <si>
    <t>GREAT WESTERN ELECTRICAL</t>
  </si>
  <si>
    <t>Mayor's farewell party</t>
  </si>
  <si>
    <t>Encore Singers</t>
  </si>
  <si>
    <t>Rent</t>
  </si>
  <si>
    <t>THE DUCHY OF CORNWALL</t>
  </si>
  <si>
    <t>Speed surveys</t>
  </si>
  <si>
    <t>Photography</t>
  </si>
  <si>
    <t>Mrs H S Jones</t>
  </si>
  <si>
    <t>Various plumbing supplies</t>
  </si>
  <si>
    <t>Vehicle check</t>
  </si>
  <si>
    <t>Dorchester Ford</t>
  </si>
  <si>
    <t>Various costs</t>
  </si>
  <si>
    <t>DORCHESTER BOWLS CLUB</t>
  </si>
  <si>
    <t>Parking</t>
  </si>
  <si>
    <t>THE DORCHESTER BID COMPANY</t>
  </si>
  <si>
    <t>Internal Audit</t>
  </si>
  <si>
    <t>DARKIN MILLER LIMITED</t>
  </si>
  <si>
    <t>Bowls Club</t>
  </si>
  <si>
    <t>Porter Dodson</t>
  </si>
  <si>
    <t>Donation</t>
  </si>
  <si>
    <t>Space Youth Project</t>
  </si>
  <si>
    <t>Dorchester Disabled Club</t>
  </si>
  <si>
    <t>Donation and Interviews</t>
  </si>
  <si>
    <t>Accounting Software</t>
  </si>
  <si>
    <t>Depot Electricity</t>
  </si>
  <si>
    <t>SW Cleaning + Waste Collection</t>
  </si>
  <si>
    <t>Machine testing fee</t>
  </si>
  <si>
    <t>Sandringham Electricity</t>
  </si>
  <si>
    <t>Refund</t>
  </si>
  <si>
    <t>Dorchester Bowls Club</t>
  </si>
  <si>
    <t>Customer Refund</t>
  </si>
  <si>
    <t>Poundbury Cemetery Electricity</t>
  </si>
  <si>
    <t>BG Toilets Electricity</t>
  </si>
  <si>
    <t>BG Bandstand Electricity</t>
  </si>
  <si>
    <t>BG Clock Electricity</t>
  </si>
  <si>
    <t>Skatepark Electricity</t>
  </si>
  <si>
    <t>WA Cemetery Electricity</t>
  </si>
  <si>
    <t>19NS Electricity</t>
  </si>
  <si>
    <t>Ads</t>
  </si>
  <si>
    <t>Meta Platforms Ireland Limited</t>
  </si>
  <si>
    <t>Adverts + Licence</t>
  </si>
  <si>
    <t>Loan repayment</t>
  </si>
  <si>
    <t>PWLB</t>
  </si>
  <si>
    <t>BG Kiosk+ Toilets Water</t>
  </si>
  <si>
    <t>HR Allotments</t>
  </si>
  <si>
    <t>April Lloyds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</si>
</sst>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D02D-781E-4AEF-BAC2-E45D41E668A7}">
  <dimension ref="A1:H322"/>
  <sheetViews>
    <sheetView tabSelected="1" topLeftCell="A272" workbookViewId="0">
      <selection activeCell="J291" sqref="J291"/>
    </sheetView>
  </sheetViews>
  <sheetFormatPr defaultRowHeight="14.5" x14ac:dyDescent="0.35"/>
  <cols>
    <col min="2" max="2" width="14.90625" bestFit="1" customWidth="1"/>
    <col min="3" max="3" width="10.08984375" bestFit="1" customWidth="1"/>
    <col min="4" max="4" width="35.81640625" bestFit="1" customWidth="1"/>
    <col min="5" max="5" width="25.90625" bestFit="1" customWidth="1"/>
    <col min="6" max="6" width="9.90625" bestFit="1" customWidth="1"/>
    <col min="7" max="7" width="7.90625" bestFit="1" customWidth="1"/>
    <col min="8" max="8" width="9.90625" bestFit="1" customWidth="1"/>
  </cols>
  <sheetData>
    <row r="1" spans="1:8" x14ac:dyDescent="0.35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35">
      <c r="A2" s="5" t="s">
        <v>1</v>
      </c>
      <c r="B2" s="5"/>
      <c r="C2" s="5"/>
      <c r="D2" s="5"/>
      <c r="E2" s="5"/>
      <c r="F2" s="5"/>
      <c r="G2" s="5"/>
      <c r="H2" s="5"/>
    </row>
    <row r="3" spans="1:8" x14ac:dyDescent="0.35">
      <c r="A3" s="5" t="s">
        <v>2</v>
      </c>
      <c r="B3" s="5"/>
      <c r="C3" s="5"/>
      <c r="D3" s="5"/>
      <c r="E3" s="5"/>
      <c r="F3" s="5"/>
      <c r="G3" s="5"/>
      <c r="H3" s="5"/>
    </row>
    <row r="5" spans="1:8" x14ac:dyDescent="0.35">
      <c r="A5" s="5" t="s">
        <v>3</v>
      </c>
      <c r="B5" s="5"/>
      <c r="C5" s="5"/>
      <c r="D5" s="5"/>
      <c r="E5" s="5"/>
      <c r="F5" s="5"/>
      <c r="G5" s="5"/>
      <c r="H5" s="5"/>
    </row>
    <row r="6" spans="1:8" x14ac:dyDescent="0.35">
      <c r="A6" t="s">
        <v>5</v>
      </c>
      <c r="B6" t="s">
        <v>6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</row>
    <row r="7" spans="1:8" x14ac:dyDescent="0.35">
      <c r="A7">
        <v>24788</v>
      </c>
      <c r="B7" t="s">
        <v>13</v>
      </c>
      <c r="C7" s="1">
        <v>46083</v>
      </c>
      <c r="D7" t="s">
        <v>58</v>
      </c>
      <c r="E7" t="s">
        <v>59</v>
      </c>
      <c r="F7" s="2">
        <v>40.76</v>
      </c>
      <c r="G7" s="2">
        <v>0</v>
      </c>
      <c r="H7" s="2">
        <v>40.76</v>
      </c>
    </row>
    <row r="8" spans="1:8" x14ac:dyDescent="0.35">
      <c r="A8">
        <v>24789</v>
      </c>
      <c r="B8" t="s">
        <v>13</v>
      </c>
      <c r="C8" s="1">
        <v>46083</v>
      </c>
      <c r="D8" t="s">
        <v>58</v>
      </c>
      <c r="E8" t="s">
        <v>60</v>
      </c>
      <c r="F8" s="2">
        <v>42.95</v>
      </c>
      <c r="G8" s="2">
        <v>0</v>
      </c>
      <c r="H8" s="2">
        <v>42.95</v>
      </c>
    </row>
    <row r="9" spans="1:8" x14ac:dyDescent="0.35">
      <c r="A9">
        <v>24790</v>
      </c>
      <c r="B9" t="s">
        <v>13</v>
      </c>
      <c r="C9" s="1">
        <v>46083</v>
      </c>
      <c r="D9" t="s">
        <v>58</v>
      </c>
      <c r="E9" t="s">
        <v>61</v>
      </c>
      <c r="F9" s="2">
        <v>105.47</v>
      </c>
      <c r="G9" s="2">
        <v>0</v>
      </c>
      <c r="H9" s="2">
        <v>105.47</v>
      </c>
    </row>
    <row r="10" spans="1:8" x14ac:dyDescent="0.35">
      <c r="A10">
        <v>24791</v>
      </c>
      <c r="B10" t="s">
        <v>13</v>
      </c>
      <c r="C10" s="1">
        <v>46083</v>
      </c>
      <c r="D10" t="s">
        <v>58</v>
      </c>
      <c r="E10" t="s">
        <v>62</v>
      </c>
      <c r="F10" s="2">
        <v>108.69</v>
      </c>
      <c r="G10" s="2">
        <v>0</v>
      </c>
      <c r="H10" s="2">
        <v>108.69</v>
      </c>
    </row>
    <row r="11" spans="1:8" x14ac:dyDescent="0.35">
      <c r="A11">
        <v>24792</v>
      </c>
      <c r="B11" t="s">
        <v>13</v>
      </c>
      <c r="C11" s="1">
        <v>46083</v>
      </c>
      <c r="D11" t="s">
        <v>58</v>
      </c>
      <c r="E11" t="s">
        <v>63</v>
      </c>
      <c r="F11" s="2">
        <v>122.55</v>
      </c>
      <c r="G11" s="2">
        <v>0</v>
      </c>
      <c r="H11" s="2">
        <v>122.55</v>
      </c>
    </row>
    <row r="12" spans="1:8" x14ac:dyDescent="0.35">
      <c r="A12">
        <v>24793</v>
      </c>
      <c r="B12" t="s">
        <v>13</v>
      </c>
      <c r="C12" s="1">
        <v>46083</v>
      </c>
      <c r="D12" t="s">
        <v>58</v>
      </c>
      <c r="E12" t="s">
        <v>64</v>
      </c>
      <c r="F12" s="2">
        <v>161.07</v>
      </c>
      <c r="G12" s="2">
        <v>0</v>
      </c>
      <c r="H12" s="2">
        <v>161.07</v>
      </c>
    </row>
    <row r="13" spans="1:8" x14ac:dyDescent="0.35">
      <c r="A13">
        <v>24794</v>
      </c>
      <c r="B13" t="s">
        <v>13</v>
      </c>
      <c r="C13" s="1">
        <v>46083</v>
      </c>
      <c r="D13" t="s">
        <v>58</v>
      </c>
      <c r="E13" t="s">
        <v>65</v>
      </c>
      <c r="F13" s="2">
        <v>211.26</v>
      </c>
      <c r="G13" s="2">
        <v>0</v>
      </c>
      <c r="H13" s="2">
        <v>211.26</v>
      </c>
    </row>
    <row r="14" spans="1:8" x14ac:dyDescent="0.35">
      <c r="A14">
        <v>24795</v>
      </c>
      <c r="B14" t="s">
        <v>13</v>
      </c>
      <c r="C14" s="1">
        <v>46083</v>
      </c>
      <c r="D14" t="s">
        <v>66</v>
      </c>
      <c r="E14" t="s">
        <v>67</v>
      </c>
      <c r="F14" s="2">
        <v>52.51</v>
      </c>
      <c r="G14" s="2">
        <v>0</v>
      </c>
      <c r="H14" s="2">
        <v>52.51</v>
      </c>
    </row>
    <row r="15" spans="1:8" x14ac:dyDescent="0.35">
      <c r="A15">
        <v>24796</v>
      </c>
      <c r="B15" t="s">
        <v>13</v>
      </c>
      <c r="C15" s="1">
        <v>46083</v>
      </c>
      <c r="D15" t="s">
        <v>58</v>
      </c>
      <c r="E15" t="s">
        <v>68</v>
      </c>
      <c r="F15" s="2">
        <v>6459.35</v>
      </c>
      <c r="G15" s="2">
        <v>0</v>
      </c>
      <c r="H15" s="2">
        <v>6459.35</v>
      </c>
    </row>
    <row r="16" spans="1:8" x14ac:dyDescent="0.35">
      <c r="A16">
        <v>24805</v>
      </c>
      <c r="B16" t="s">
        <v>13</v>
      </c>
      <c r="C16" s="1">
        <v>46083</v>
      </c>
      <c r="D16" t="s">
        <v>69</v>
      </c>
      <c r="E16" t="s">
        <v>70</v>
      </c>
      <c r="F16" s="2">
        <v>17.059999999999999</v>
      </c>
      <c r="G16" s="2">
        <v>0</v>
      </c>
      <c r="H16" s="2">
        <v>17.059999999999999</v>
      </c>
    </row>
    <row r="17" spans="1:8" x14ac:dyDescent="0.35">
      <c r="A17">
        <v>24807</v>
      </c>
      <c r="B17" t="s">
        <v>13</v>
      </c>
      <c r="C17" s="1">
        <v>46084</v>
      </c>
      <c r="D17" t="s">
        <v>71</v>
      </c>
      <c r="E17" t="s">
        <v>72</v>
      </c>
      <c r="F17" s="2">
        <v>8.07</v>
      </c>
      <c r="G17" s="2">
        <v>0</v>
      </c>
      <c r="H17" s="2">
        <v>8.07</v>
      </c>
    </row>
    <row r="18" spans="1:8" x14ac:dyDescent="0.35">
      <c r="A18">
        <v>24797</v>
      </c>
      <c r="B18" t="s">
        <v>13</v>
      </c>
      <c r="C18" s="1">
        <v>46085</v>
      </c>
      <c r="D18" t="s">
        <v>73</v>
      </c>
      <c r="E18" t="s">
        <v>74</v>
      </c>
      <c r="F18" s="2">
        <v>345</v>
      </c>
      <c r="G18" s="2">
        <v>0</v>
      </c>
      <c r="H18" s="2">
        <v>345</v>
      </c>
    </row>
    <row r="19" spans="1:8" x14ac:dyDescent="0.35">
      <c r="A19">
        <v>24813</v>
      </c>
      <c r="B19" t="s">
        <v>13</v>
      </c>
      <c r="C19" s="1">
        <v>46085</v>
      </c>
      <c r="D19" t="s">
        <v>75</v>
      </c>
      <c r="E19" t="s">
        <v>76</v>
      </c>
      <c r="F19" s="2">
        <v>1.38</v>
      </c>
      <c r="G19" s="2">
        <v>0.16</v>
      </c>
      <c r="H19" s="2">
        <v>1.54</v>
      </c>
    </row>
    <row r="20" spans="1:8" x14ac:dyDescent="0.35">
      <c r="A20">
        <v>24768</v>
      </c>
      <c r="B20" t="s">
        <v>19</v>
      </c>
      <c r="C20" s="1">
        <v>46086</v>
      </c>
      <c r="D20" t="s">
        <v>77</v>
      </c>
      <c r="E20" t="s">
        <v>78</v>
      </c>
      <c r="F20" s="2">
        <f>H20</f>
        <v>146.75</v>
      </c>
      <c r="G20" s="2">
        <v>0</v>
      </c>
      <c r="H20" s="2">
        <v>146.75</v>
      </c>
    </row>
    <row r="21" spans="1:8" x14ac:dyDescent="0.35">
      <c r="A21">
        <v>24769</v>
      </c>
      <c r="B21" t="s">
        <v>19</v>
      </c>
      <c r="C21" s="1">
        <v>46086</v>
      </c>
      <c r="D21" t="s">
        <v>79</v>
      </c>
      <c r="E21" t="s">
        <v>80</v>
      </c>
      <c r="F21" s="2">
        <f t="shared" ref="F21:F37" si="0">H21</f>
        <v>766.6</v>
      </c>
      <c r="G21" s="2">
        <v>0</v>
      </c>
      <c r="H21" s="2">
        <v>766.6</v>
      </c>
    </row>
    <row r="22" spans="1:8" x14ac:dyDescent="0.35">
      <c r="A22">
        <v>24770</v>
      </c>
      <c r="B22" t="s">
        <v>19</v>
      </c>
      <c r="C22" s="1">
        <v>46086</v>
      </c>
      <c r="D22" t="s">
        <v>81</v>
      </c>
      <c r="E22" t="s">
        <v>82</v>
      </c>
      <c r="F22" s="2">
        <f t="shared" si="0"/>
        <v>763.75</v>
      </c>
      <c r="G22" s="2">
        <v>0</v>
      </c>
      <c r="H22" s="2">
        <v>763.75</v>
      </c>
    </row>
    <row r="23" spans="1:8" x14ac:dyDescent="0.35">
      <c r="A23">
        <v>24771</v>
      </c>
      <c r="B23" t="s">
        <v>19</v>
      </c>
      <c r="C23" s="1">
        <v>46086</v>
      </c>
      <c r="D23" t="s">
        <v>83</v>
      </c>
      <c r="E23" t="s">
        <v>84</v>
      </c>
      <c r="F23" s="2">
        <f t="shared" si="0"/>
        <v>98.3</v>
      </c>
      <c r="G23" s="2">
        <v>0</v>
      </c>
      <c r="H23" s="2">
        <v>98.3</v>
      </c>
    </row>
    <row r="24" spans="1:8" x14ac:dyDescent="0.35">
      <c r="A24">
        <v>24772</v>
      </c>
      <c r="B24" t="s">
        <v>19</v>
      </c>
      <c r="C24" s="1">
        <v>46086</v>
      </c>
      <c r="D24" t="s">
        <v>85</v>
      </c>
      <c r="E24" t="s">
        <v>31</v>
      </c>
      <c r="F24" s="2">
        <f t="shared" si="0"/>
        <v>450</v>
      </c>
      <c r="G24" s="2">
        <v>0</v>
      </c>
      <c r="H24" s="2">
        <v>450</v>
      </c>
    </row>
    <row r="25" spans="1:8" x14ac:dyDescent="0.35">
      <c r="A25">
        <v>24773</v>
      </c>
      <c r="B25" t="s">
        <v>19</v>
      </c>
      <c r="C25" s="1">
        <v>46086</v>
      </c>
      <c r="D25" t="s">
        <v>86</v>
      </c>
      <c r="E25" t="s">
        <v>87</v>
      </c>
      <c r="F25" s="2">
        <f t="shared" si="0"/>
        <v>617.4</v>
      </c>
      <c r="G25" s="2">
        <v>0</v>
      </c>
      <c r="H25" s="2">
        <v>617.4</v>
      </c>
    </row>
    <row r="26" spans="1:8" x14ac:dyDescent="0.35">
      <c r="A26">
        <v>24774</v>
      </c>
      <c r="B26" t="s">
        <v>19</v>
      </c>
      <c r="C26" s="1">
        <v>46086</v>
      </c>
      <c r="D26" t="s">
        <v>88</v>
      </c>
      <c r="E26" t="s">
        <v>89</v>
      </c>
      <c r="F26" s="2">
        <f t="shared" si="0"/>
        <v>53.93</v>
      </c>
      <c r="G26" s="2">
        <v>0</v>
      </c>
      <c r="H26" s="2">
        <v>53.93</v>
      </c>
    </row>
    <row r="27" spans="1:8" x14ac:dyDescent="0.35">
      <c r="A27">
        <v>24775</v>
      </c>
      <c r="B27" t="s">
        <v>19</v>
      </c>
      <c r="C27" s="1">
        <v>46086</v>
      </c>
      <c r="D27" t="s">
        <v>90</v>
      </c>
      <c r="E27" t="s">
        <v>91</v>
      </c>
      <c r="F27" s="2">
        <f t="shared" si="0"/>
        <v>2076</v>
      </c>
      <c r="G27" s="2">
        <v>0</v>
      </c>
      <c r="H27" s="2">
        <v>2076</v>
      </c>
    </row>
    <row r="28" spans="1:8" x14ac:dyDescent="0.35">
      <c r="A28">
        <v>24776</v>
      </c>
      <c r="B28" t="s">
        <v>19</v>
      </c>
      <c r="C28" s="1">
        <v>46086</v>
      </c>
      <c r="D28" t="s">
        <v>92</v>
      </c>
      <c r="E28" t="s">
        <v>93</v>
      </c>
      <c r="F28" s="2">
        <f t="shared" si="0"/>
        <v>170.52</v>
      </c>
      <c r="G28" s="2">
        <v>0</v>
      </c>
      <c r="H28" s="2">
        <v>170.52</v>
      </c>
    </row>
    <row r="29" spans="1:8" x14ac:dyDescent="0.35">
      <c r="A29">
        <v>24777</v>
      </c>
      <c r="B29" t="s">
        <v>19</v>
      </c>
      <c r="C29" s="1">
        <v>46086</v>
      </c>
      <c r="D29" t="s">
        <v>94</v>
      </c>
      <c r="E29" t="s">
        <v>95</v>
      </c>
      <c r="F29" s="2">
        <f t="shared" si="0"/>
        <v>86.76</v>
      </c>
      <c r="G29" s="2">
        <v>0</v>
      </c>
      <c r="H29" s="2">
        <v>86.76</v>
      </c>
    </row>
    <row r="30" spans="1:8" x14ac:dyDescent="0.35">
      <c r="A30">
        <v>24778</v>
      </c>
      <c r="B30" t="s">
        <v>19</v>
      </c>
      <c r="C30" s="1">
        <v>46086</v>
      </c>
      <c r="D30" t="s">
        <v>96</v>
      </c>
      <c r="E30" t="s">
        <v>97</v>
      </c>
      <c r="F30" s="2">
        <f t="shared" si="0"/>
        <v>88.08</v>
      </c>
      <c r="G30" s="2">
        <v>0</v>
      </c>
      <c r="H30" s="2">
        <v>88.08</v>
      </c>
    </row>
    <row r="31" spans="1:8" x14ac:dyDescent="0.35">
      <c r="A31">
        <v>24779</v>
      </c>
      <c r="B31" t="s">
        <v>19</v>
      </c>
      <c r="C31" s="1">
        <v>46086</v>
      </c>
      <c r="D31" t="s">
        <v>98</v>
      </c>
      <c r="E31" t="s">
        <v>99</v>
      </c>
      <c r="F31" s="2">
        <f t="shared" si="0"/>
        <v>2137.5</v>
      </c>
      <c r="G31" s="2">
        <v>0</v>
      </c>
      <c r="H31" s="2">
        <v>2137.5</v>
      </c>
    </row>
    <row r="32" spans="1:8" x14ac:dyDescent="0.35">
      <c r="A32">
        <v>24780</v>
      </c>
      <c r="B32" t="s">
        <v>19</v>
      </c>
      <c r="C32" s="1">
        <v>46086</v>
      </c>
      <c r="D32" t="s">
        <v>100</v>
      </c>
      <c r="E32" t="s">
        <v>101</v>
      </c>
      <c r="F32" s="2">
        <f t="shared" si="0"/>
        <v>761.08</v>
      </c>
      <c r="G32" s="2">
        <v>0</v>
      </c>
      <c r="H32" s="2">
        <v>761.08</v>
      </c>
    </row>
    <row r="33" spans="1:8" x14ac:dyDescent="0.35">
      <c r="A33">
        <v>24781</v>
      </c>
      <c r="B33" t="s">
        <v>19</v>
      </c>
      <c r="C33" s="1">
        <v>46086</v>
      </c>
      <c r="D33" t="s">
        <v>102</v>
      </c>
      <c r="E33" t="s">
        <v>103</v>
      </c>
      <c r="F33" s="2">
        <f t="shared" si="0"/>
        <v>640.54999999999995</v>
      </c>
      <c r="G33" s="2">
        <v>0</v>
      </c>
      <c r="H33" s="2">
        <v>640.54999999999995</v>
      </c>
    </row>
    <row r="34" spans="1:8" x14ac:dyDescent="0.35">
      <c r="A34">
        <v>24782</v>
      </c>
      <c r="B34" t="s">
        <v>19</v>
      </c>
      <c r="C34" s="1">
        <v>46086</v>
      </c>
      <c r="D34" t="s">
        <v>104</v>
      </c>
      <c r="E34" t="s">
        <v>105</v>
      </c>
      <c r="F34" s="2">
        <f t="shared" si="0"/>
        <v>3105.6</v>
      </c>
      <c r="G34" s="2">
        <v>0</v>
      </c>
      <c r="H34" s="2">
        <v>3105.6</v>
      </c>
    </row>
    <row r="35" spans="1:8" x14ac:dyDescent="0.35">
      <c r="A35">
        <v>24783</v>
      </c>
      <c r="B35" t="s">
        <v>19</v>
      </c>
      <c r="C35" s="1">
        <v>46086</v>
      </c>
      <c r="D35" t="s">
        <v>106</v>
      </c>
      <c r="E35" t="s">
        <v>107</v>
      </c>
      <c r="F35" s="2">
        <f t="shared" si="0"/>
        <v>1664.4</v>
      </c>
      <c r="G35" s="2">
        <v>0</v>
      </c>
      <c r="H35" s="2">
        <v>1664.4</v>
      </c>
    </row>
    <row r="36" spans="1:8" x14ac:dyDescent="0.35">
      <c r="A36">
        <v>24784</v>
      </c>
      <c r="B36" t="s">
        <v>19</v>
      </c>
      <c r="C36" s="1">
        <v>46086</v>
      </c>
      <c r="D36" t="s">
        <v>108</v>
      </c>
      <c r="E36" t="s">
        <v>109</v>
      </c>
      <c r="F36" s="2">
        <f t="shared" si="0"/>
        <v>12.5</v>
      </c>
      <c r="G36" s="2">
        <v>0</v>
      </c>
      <c r="H36" s="2">
        <v>12.5</v>
      </c>
    </row>
    <row r="37" spans="1:8" x14ac:dyDescent="0.35">
      <c r="A37">
        <v>24785</v>
      </c>
      <c r="B37" t="s">
        <v>19</v>
      </c>
      <c r="C37" s="1">
        <v>46086</v>
      </c>
      <c r="D37" t="s">
        <v>110</v>
      </c>
      <c r="E37" t="s">
        <v>111</v>
      </c>
      <c r="F37" s="2">
        <f t="shared" si="0"/>
        <v>349.21</v>
      </c>
      <c r="G37" s="2">
        <v>0</v>
      </c>
      <c r="H37" s="2">
        <v>349.21</v>
      </c>
    </row>
    <row r="38" spans="1:8" x14ac:dyDescent="0.35">
      <c r="A38">
        <v>24810</v>
      </c>
      <c r="B38" t="s">
        <v>13</v>
      </c>
      <c r="C38" s="1">
        <v>46090</v>
      </c>
      <c r="D38" t="s">
        <v>71</v>
      </c>
      <c r="E38" t="s">
        <v>72</v>
      </c>
      <c r="F38" s="2">
        <v>6.8</v>
      </c>
      <c r="G38" s="2">
        <v>0</v>
      </c>
      <c r="H38" s="2">
        <v>6.8</v>
      </c>
    </row>
    <row r="39" spans="1:8" x14ac:dyDescent="0.35">
      <c r="A39">
        <v>24815</v>
      </c>
      <c r="B39" t="s">
        <v>13</v>
      </c>
      <c r="C39" s="1">
        <v>46090</v>
      </c>
      <c r="D39" t="s">
        <v>75</v>
      </c>
      <c r="E39" t="s">
        <v>76</v>
      </c>
      <c r="F39" s="2">
        <v>0.69</v>
      </c>
      <c r="G39" s="2">
        <v>0.08</v>
      </c>
      <c r="H39" s="2">
        <v>0.77</v>
      </c>
    </row>
    <row r="40" spans="1:8" x14ac:dyDescent="0.35">
      <c r="A40">
        <v>24870</v>
      </c>
      <c r="B40" t="s">
        <v>13</v>
      </c>
      <c r="C40" s="1">
        <v>46092</v>
      </c>
      <c r="D40" t="s">
        <v>75</v>
      </c>
      <c r="E40" t="s">
        <v>76</v>
      </c>
      <c r="F40" s="2">
        <v>1.62</v>
      </c>
      <c r="G40" s="2">
        <v>0.19</v>
      </c>
      <c r="H40" s="2">
        <v>1.81</v>
      </c>
    </row>
    <row r="41" spans="1:8" x14ac:dyDescent="0.35">
      <c r="A41">
        <v>24845</v>
      </c>
      <c r="B41" t="s">
        <v>19</v>
      </c>
      <c r="C41" s="1">
        <v>46093</v>
      </c>
      <c r="D41" t="s">
        <v>112</v>
      </c>
      <c r="E41" t="s">
        <v>113</v>
      </c>
      <c r="F41" s="2">
        <f>H41</f>
        <v>250</v>
      </c>
      <c r="G41" s="2">
        <v>0</v>
      </c>
      <c r="H41" s="2">
        <v>250</v>
      </c>
    </row>
    <row r="42" spans="1:8" x14ac:dyDescent="0.35">
      <c r="A42">
        <v>24846</v>
      </c>
      <c r="B42" t="s">
        <v>19</v>
      </c>
      <c r="C42" s="1">
        <v>46093</v>
      </c>
      <c r="D42" t="s">
        <v>114</v>
      </c>
      <c r="E42" t="s">
        <v>78</v>
      </c>
      <c r="F42" s="2">
        <f t="shared" ref="F42:F56" si="1">H42</f>
        <v>11.99</v>
      </c>
      <c r="G42" s="2">
        <v>0</v>
      </c>
      <c r="H42" s="2">
        <v>11.99</v>
      </c>
    </row>
    <row r="43" spans="1:8" x14ac:dyDescent="0.35">
      <c r="A43">
        <v>24847</v>
      </c>
      <c r="B43" t="s">
        <v>19</v>
      </c>
      <c r="C43" s="1">
        <v>46093</v>
      </c>
      <c r="D43" t="s">
        <v>115</v>
      </c>
      <c r="E43" t="s">
        <v>116</v>
      </c>
      <c r="F43" s="2">
        <f t="shared" si="1"/>
        <v>262.5</v>
      </c>
      <c r="G43" s="2">
        <v>0</v>
      </c>
      <c r="H43" s="2">
        <v>262.5</v>
      </c>
    </row>
    <row r="44" spans="1:8" x14ac:dyDescent="0.35">
      <c r="A44">
        <v>24848</v>
      </c>
      <c r="B44" t="s">
        <v>19</v>
      </c>
      <c r="C44" s="1">
        <v>46093</v>
      </c>
      <c r="D44" t="s">
        <v>117</v>
      </c>
      <c r="E44" t="s">
        <v>118</v>
      </c>
      <c r="F44" s="2">
        <f t="shared" si="1"/>
        <v>150</v>
      </c>
      <c r="G44" s="2">
        <v>0</v>
      </c>
      <c r="H44" s="2">
        <v>150</v>
      </c>
    </row>
    <row r="45" spans="1:8" x14ac:dyDescent="0.35">
      <c r="A45">
        <v>24849</v>
      </c>
      <c r="B45" t="s">
        <v>19</v>
      </c>
      <c r="C45" s="1">
        <v>46093</v>
      </c>
      <c r="D45" t="s">
        <v>119</v>
      </c>
      <c r="E45" t="s">
        <v>120</v>
      </c>
      <c r="F45" s="2">
        <f t="shared" si="1"/>
        <v>1944.43</v>
      </c>
      <c r="G45" s="2">
        <v>0</v>
      </c>
      <c r="H45" s="2">
        <v>1944.43</v>
      </c>
    </row>
    <row r="46" spans="1:8" x14ac:dyDescent="0.35">
      <c r="A46">
        <v>24850</v>
      </c>
      <c r="B46" t="s">
        <v>19</v>
      </c>
      <c r="C46" s="1">
        <v>46093</v>
      </c>
      <c r="D46" t="s">
        <v>81</v>
      </c>
      <c r="E46" t="s">
        <v>121</v>
      </c>
      <c r="F46" s="2">
        <f t="shared" si="1"/>
        <v>1339.2</v>
      </c>
      <c r="G46" s="2">
        <v>0</v>
      </c>
      <c r="H46" s="2">
        <v>1339.2</v>
      </c>
    </row>
    <row r="47" spans="1:8" x14ac:dyDescent="0.35">
      <c r="A47">
        <v>24851</v>
      </c>
      <c r="B47" t="s">
        <v>19</v>
      </c>
      <c r="C47" s="1">
        <v>46093</v>
      </c>
      <c r="D47" t="s">
        <v>122</v>
      </c>
      <c r="E47" t="s">
        <v>123</v>
      </c>
      <c r="F47" s="2">
        <f t="shared" si="1"/>
        <v>16</v>
      </c>
      <c r="G47" s="2">
        <v>0</v>
      </c>
      <c r="H47" s="2">
        <v>16</v>
      </c>
    </row>
    <row r="48" spans="1:8" x14ac:dyDescent="0.35">
      <c r="A48">
        <v>24852</v>
      </c>
      <c r="B48" t="s">
        <v>19</v>
      </c>
      <c r="C48" s="1">
        <v>46093</v>
      </c>
      <c r="D48" t="s">
        <v>124</v>
      </c>
      <c r="E48" t="s">
        <v>125</v>
      </c>
      <c r="F48" s="2">
        <f t="shared" si="1"/>
        <v>49.42</v>
      </c>
      <c r="G48" s="2">
        <v>0</v>
      </c>
      <c r="H48" s="2">
        <v>49.42</v>
      </c>
    </row>
    <row r="49" spans="1:8" x14ac:dyDescent="0.35">
      <c r="A49">
        <v>24853</v>
      </c>
      <c r="B49" t="s">
        <v>19</v>
      </c>
      <c r="C49" s="1">
        <v>46093</v>
      </c>
      <c r="D49" t="s">
        <v>126</v>
      </c>
      <c r="E49" t="s">
        <v>127</v>
      </c>
      <c r="F49" s="2">
        <f t="shared" si="1"/>
        <v>154.32</v>
      </c>
      <c r="G49" s="2">
        <v>0</v>
      </c>
      <c r="H49" s="2">
        <v>154.32</v>
      </c>
    </row>
    <row r="50" spans="1:8" x14ac:dyDescent="0.35">
      <c r="A50">
        <v>24854</v>
      </c>
      <c r="B50" t="s">
        <v>19</v>
      </c>
      <c r="C50" s="1">
        <v>46093</v>
      </c>
      <c r="D50" t="s">
        <v>128</v>
      </c>
      <c r="E50" t="s">
        <v>129</v>
      </c>
      <c r="F50" s="2">
        <f t="shared" si="1"/>
        <v>600</v>
      </c>
      <c r="G50" s="2">
        <v>0</v>
      </c>
      <c r="H50" s="2">
        <v>600</v>
      </c>
    </row>
    <row r="51" spans="1:8" x14ac:dyDescent="0.35">
      <c r="A51">
        <v>24855</v>
      </c>
      <c r="B51" t="s">
        <v>19</v>
      </c>
      <c r="C51" s="1">
        <v>46093</v>
      </c>
      <c r="D51" t="s">
        <v>130</v>
      </c>
      <c r="E51" t="s">
        <v>131</v>
      </c>
      <c r="F51" s="2">
        <f t="shared" si="1"/>
        <v>154.65</v>
      </c>
      <c r="G51" s="2">
        <v>0</v>
      </c>
      <c r="H51" s="2">
        <v>154.65</v>
      </c>
    </row>
    <row r="52" spans="1:8" x14ac:dyDescent="0.35">
      <c r="A52">
        <v>24856</v>
      </c>
      <c r="B52" t="s">
        <v>19</v>
      </c>
      <c r="C52" s="1">
        <v>46093</v>
      </c>
      <c r="D52" t="s">
        <v>132</v>
      </c>
      <c r="E52" t="s">
        <v>129</v>
      </c>
      <c r="F52" s="2">
        <f t="shared" si="1"/>
        <v>37308.300000000003</v>
      </c>
      <c r="G52" s="2">
        <v>0</v>
      </c>
      <c r="H52" s="2">
        <v>37308.300000000003</v>
      </c>
    </row>
    <row r="53" spans="1:8" x14ac:dyDescent="0.35">
      <c r="A53">
        <v>24857</v>
      </c>
      <c r="B53" t="s">
        <v>19</v>
      </c>
      <c r="C53" s="1">
        <v>46093</v>
      </c>
      <c r="D53" t="s">
        <v>133</v>
      </c>
      <c r="E53" t="s">
        <v>97</v>
      </c>
      <c r="F53" s="2">
        <f t="shared" si="1"/>
        <v>120</v>
      </c>
      <c r="G53" s="2">
        <v>0</v>
      </c>
      <c r="H53" s="2">
        <v>120</v>
      </c>
    </row>
    <row r="54" spans="1:8" x14ac:dyDescent="0.35">
      <c r="A54">
        <v>24858</v>
      </c>
      <c r="B54" t="s">
        <v>19</v>
      </c>
      <c r="C54" s="1">
        <v>46093</v>
      </c>
      <c r="D54" t="s">
        <v>110</v>
      </c>
      <c r="E54" t="s">
        <v>82</v>
      </c>
      <c r="F54" s="2">
        <f t="shared" si="1"/>
        <v>743.53</v>
      </c>
      <c r="G54" s="2">
        <v>0</v>
      </c>
      <c r="H54" s="2">
        <v>743.53</v>
      </c>
    </row>
    <row r="55" spans="1:8" x14ac:dyDescent="0.35">
      <c r="A55">
        <v>24859</v>
      </c>
      <c r="B55" t="s">
        <v>19</v>
      </c>
      <c r="C55" s="1">
        <v>46093</v>
      </c>
      <c r="D55" t="s">
        <v>134</v>
      </c>
      <c r="E55" t="s">
        <v>135</v>
      </c>
      <c r="F55" s="2">
        <f t="shared" si="1"/>
        <v>50</v>
      </c>
      <c r="G55" s="2">
        <v>0</v>
      </c>
      <c r="H55" s="2">
        <v>50</v>
      </c>
    </row>
    <row r="56" spans="1:8" x14ac:dyDescent="0.35">
      <c r="A56">
        <v>24861</v>
      </c>
      <c r="B56" t="s">
        <v>19</v>
      </c>
      <c r="C56" s="1">
        <v>46093</v>
      </c>
      <c r="D56" t="s">
        <v>122</v>
      </c>
      <c r="E56" t="s">
        <v>123</v>
      </c>
      <c r="F56" s="2">
        <f t="shared" si="1"/>
        <v>14</v>
      </c>
      <c r="G56" s="2">
        <v>0</v>
      </c>
      <c r="H56" s="2">
        <v>14</v>
      </c>
    </row>
    <row r="57" spans="1:8" x14ac:dyDescent="0.35">
      <c r="A57">
        <v>24872</v>
      </c>
      <c r="B57" t="s">
        <v>13</v>
      </c>
      <c r="C57" s="1">
        <v>46093</v>
      </c>
      <c r="D57" t="s">
        <v>75</v>
      </c>
      <c r="E57" t="s">
        <v>76</v>
      </c>
      <c r="F57" s="2">
        <v>0.69</v>
      </c>
      <c r="G57" s="2">
        <v>0.08</v>
      </c>
      <c r="H57" s="2">
        <v>0.77</v>
      </c>
    </row>
    <row r="58" spans="1:8" x14ac:dyDescent="0.35">
      <c r="A58">
        <v>24899</v>
      </c>
      <c r="B58" t="s">
        <v>13</v>
      </c>
      <c r="C58" s="1">
        <v>46093</v>
      </c>
      <c r="D58" t="s">
        <v>136</v>
      </c>
      <c r="E58" t="s">
        <v>137</v>
      </c>
      <c r="F58" s="2">
        <v>451.24</v>
      </c>
      <c r="G58" s="2">
        <v>90.25</v>
      </c>
      <c r="H58" s="2">
        <v>541.49</v>
      </c>
    </row>
    <row r="59" spans="1:8" x14ac:dyDescent="0.35">
      <c r="A59">
        <v>24898</v>
      </c>
      <c r="B59" t="s">
        <v>13</v>
      </c>
      <c r="C59" s="1">
        <v>46094</v>
      </c>
      <c r="D59" t="s">
        <v>138</v>
      </c>
      <c r="E59" t="s">
        <v>138</v>
      </c>
      <c r="F59" s="2">
        <v>47515.18</v>
      </c>
      <c r="G59" s="2">
        <v>0</v>
      </c>
      <c r="H59" s="2">
        <v>47515.18</v>
      </c>
    </row>
    <row r="60" spans="1:8" x14ac:dyDescent="0.35">
      <c r="A60">
        <v>24876</v>
      </c>
      <c r="B60" t="s">
        <v>19</v>
      </c>
      <c r="C60" s="1">
        <v>46097</v>
      </c>
      <c r="D60" t="s">
        <v>136</v>
      </c>
      <c r="E60" t="s">
        <v>139</v>
      </c>
      <c r="F60" s="2">
        <f>H60</f>
        <v>502.19</v>
      </c>
      <c r="G60" s="2">
        <v>0</v>
      </c>
      <c r="H60" s="2">
        <v>502.19</v>
      </c>
    </row>
    <row r="61" spans="1:8" x14ac:dyDescent="0.35">
      <c r="A61">
        <v>24878</v>
      </c>
      <c r="B61" t="s">
        <v>19</v>
      </c>
      <c r="C61" s="1">
        <v>46097</v>
      </c>
      <c r="D61" t="s">
        <v>136</v>
      </c>
      <c r="E61" t="s">
        <v>140</v>
      </c>
      <c r="F61" s="2">
        <f>H61</f>
        <v>57.21</v>
      </c>
      <c r="G61" s="2">
        <v>0</v>
      </c>
      <c r="H61" s="2">
        <v>57.21</v>
      </c>
    </row>
    <row r="62" spans="1:8" x14ac:dyDescent="0.35">
      <c r="A62">
        <v>24881</v>
      </c>
      <c r="B62" t="s">
        <v>13</v>
      </c>
      <c r="C62" s="1">
        <v>46097</v>
      </c>
      <c r="D62" t="s">
        <v>136</v>
      </c>
      <c r="E62" t="s">
        <v>141</v>
      </c>
      <c r="F62" s="2">
        <v>40.119999999999997</v>
      </c>
      <c r="G62" s="2">
        <v>2.0099999999999998</v>
      </c>
      <c r="H62" s="2">
        <v>42.13</v>
      </c>
    </row>
    <row r="63" spans="1:8" x14ac:dyDescent="0.35">
      <c r="A63">
        <v>24884</v>
      </c>
      <c r="B63" t="s">
        <v>19</v>
      </c>
      <c r="C63" s="1">
        <v>46097</v>
      </c>
      <c r="D63" t="s">
        <v>136</v>
      </c>
      <c r="E63" t="s">
        <v>142</v>
      </c>
      <c r="F63" s="2">
        <f>H63</f>
        <v>37.159999999999997</v>
      </c>
      <c r="G63" s="2">
        <v>0</v>
      </c>
      <c r="H63" s="2">
        <v>37.159999999999997</v>
      </c>
    </row>
    <row r="64" spans="1:8" x14ac:dyDescent="0.35">
      <c r="A64">
        <v>24891</v>
      </c>
      <c r="B64" t="s">
        <v>19</v>
      </c>
      <c r="C64" s="1">
        <v>46097</v>
      </c>
      <c r="D64" t="s">
        <v>136</v>
      </c>
      <c r="E64" t="s">
        <v>143</v>
      </c>
      <c r="F64" s="2">
        <f t="shared" ref="F64:F65" si="2">H64</f>
        <v>62.36</v>
      </c>
      <c r="G64" s="2">
        <v>0</v>
      </c>
      <c r="H64" s="2">
        <v>62.36</v>
      </c>
    </row>
    <row r="65" spans="1:8" x14ac:dyDescent="0.35">
      <c r="A65">
        <v>24895</v>
      </c>
      <c r="B65" t="s">
        <v>19</v>
      </c>
      <c r="C65" s="1">
        <v>46097</v>
      </c>
      <c r="D65" t="s">
        <v>136</v>
      </c>
      <c r="E65" t="s">
        <v>144</v>
      </c>
      <c r="F65" s="2">
        <f t="shared" si="2"/>
        <v>35.159999999999997</v>
      </c>
      <c r="G65" s="2">
        <v>0</v>
      </c>
      <c r="H65" s="2">
        <v>35.159999999999997</v>
      </c>
    </row>
    <row r="66" spans="1:8" x14ac:dyDescent="0.35">
      <c r="A66">
        <v>24900</v>
      </c>
      <c r="B66" t="s">
        <v>13</v>
      </c>
      <c r="C66" s="1">
        <v>46097</v>
      </c>
      <c r="D66" t="s">
        <v>145</v>
      </c>
      <c r="E66" t="s">
        <v>146</v>
      </c>
      <c r="F66" s="2">
        <v>1089.52</v>
      </c>
      <c r="G66" s="2">
        <v>48</v>
      </c>
      <c r="H66" s="2">
        <v>1137.52</v>
      </c>
    </row>
    <row r="67" spans="1:8" x14ac:dyDescent="0.35">
      <c r="A67">
        <v>24912</v>
      </c>
      <c r="B67" t="s">
        <v>19</v>
      </c>
      <c r="C67" s="1">
        <v>46097</v>
      </c>
      <c r="D67" t="s">
        <v>136</v>
      </c>
      <c r="E67" t="s">
        <v>147</v>
      </c>
      <c r="F67" s="2">
        <f>H67</f>
        <v>37.11</v>
      </c>
      <c r="G67" s="2">
        <v>0</v>
      </c>
      <c r="H67" s="2">
        <v>37.11</v>
      </c>
    </row>
    <row r="68" spans="1:8" x14ac:dyDescent="0.35">
      <c r="A68">
        <v>24927</v>
      </c>
      <c r="B68" t="s">
        <v>13</v>
      </c>
      <c r="C68" s="1">
        <v>46098</v>
      </c>
      <c r="D68" t="s">
        <v>136</v>
      </c>
      <c r="E68" t="s">
        <v>148</v>
      </c>
      <c r="F68" s="2">
        <v>1163.8499999999999</v>
      </c>
      <c r="G68" s="2">
        <v>232.77</v>
      </c>
      <c r="H68" s="2">
        <v>1396.62</v>
      </c>
    </row>
    <row r="69" spans="1:8" x14ac:dyDescent="0.35">
      <c r="A69">
        <v>24928</v>
      </c>
      <c r="B69" t="s">
        <v>13</v>
      </c>
      <c r="C69" s="1">
        <v>46098</v>
      </c>
      <c r="D69" t="s">
        <v>149</v>
      </c>
      <c r="E69" t="s">
        <v>149</v>
      </c>
      <c r="F69" s="2">
        <v>39</v>
      </c>
      <c r="G69" s="2">
        <v>7.8</v>
      </c>
      <c r="H69" s="2">
        <v>46.8</v>
      </c>
    </row>
    <row r="70" spans="1:8" x14ac:dyDescent="0.35">
      <c r="A70">
        <v>24936</v>
      </c>
      <c r="B70" t="s">
        <v>13</v>
      </c>
      <c r="C70" s="1">
        <v>46099</v>
      </c>
      <c r="D70" t="s">
        <v>71</v>
      </c>
      <c r="E70" t="s">
        <v>72</v>
      </c>
      <c r="F70" s="2">
        <v>6.44</v>
      </c>
      <c r="G70" s="2">
        <v>0</v>
      </c>
      <c r="H70" s="2">
        <v>6.44</v>
      </c>
    </row>
    <row r="71" spans="1:8" x14ac:dyDescent="0.35">
      <c r="A71">
        <v>24951</v>
      </c>
      <c r="B71" t="s">
        <v>19</v>
      </c>
      <c r="C71" s="1">
        <v>46099</v>
      </c>
      <c r="D71" t="s">
        <v>150</v>
      </c>
      <c r="E71" t="s">
        <v>78</v>
      </c>
      <c r="F71" s="2">
        <f>H71</f>
        <v>3</v>
      </c>
      <c r="G71" s="2">
        <v>0</v>
      </c>
      <c r="H71" s="2">
        <v>3</v>
      </c>
    </row>
    <row r="72" spans="1:8" x14ac:dyDescent="0.35">
      <c r="A72">
        <v>24952</v>
      </c>
      <c r="B72" t="s">
        <v>19</v>
      </c>
      <c r="C72" s="1">
        <v>46099</v>
      </c>
      <c r="D72" t="s">
        <v>77</v>
      </c>
      <c r="E72" t="s">
        <v>78</v>
      </c>
      <c r="F72" s="2">
        <f t="shared" ref="F72:F92" si="3">H72</f>
        <v>46.56</v>
      </c>
      <c r="G72" s="2">
        <v>0</v>
      </c>
      <c r="H72" s="2">
        <v>46.56</v>
      </c>
    </row>
    <row r="73" spans="1:8" x14ac:dyDescent="0.35">
      <c r="A73">
        <v>24953</v>
      </c>
      <c r="B73" t="s">
        <v>19</v>
      </c>
      <c r="C73" s="1">
        <v>46099</v>
      </c>
      <c r="D73" t="s">
        <v>151</v>
      </c>
      <c r="E73" t="s">
        <v>152</v>
      </c>
      <c r="F73" s="2">
        <f t="shared" si="3"/>
        <v>3000</v>
      </c>
      <c r="G73" s="2">
        <v>0</v>
      </c>
      <c r="H73" s="2">
        <v>3000</v>
      </c>
    </row>
    <row r="74" spans="1:8" x14ac:dyDescent="0.35">
      <c r="A74">
        <v>24954</v>
      </c>
      <c r="B74" t="s">
        <v>19</v>
      </c>
      <c r="C74" s="1">
        <v>46099</v>
      </c>
      <c r="D74" t="s">
        <v>153</v>
      </c>
      <c r="E74" t="s">
        <v>31</v>
      </c>
      <c r="F74" s="2">
        <f t="shared" si="3"/>
        <v>165</v>
      </c>
      <c r="G74" s="2">
        <v>0</v>
      </c>
      <c r="H74" s="2">
        <v>165</v>
      </c>
    </row>
    <row r="75" spans="1:8" x14ac:dyDescent="0.35">
      <c r="A75">
        <v>24955</v>
      </c>
      <c r="B75" t="s">
        <v>19</v>
      </c>
      <c r="C75" s="1">
        <v>46099</v>
      </c>
      <c r="D75" t="s">
        <v>83</v>
      </c>
      <c r="E75" t="s">
        <v>154</v>
      </c>
      <c r="F75" s="2">
        <f t="shared" si="3"/>
        <v>136.1</v>
      </c>
      <c r="G75" s="2">
        <v>0</v>
      </c>
      <c r="H75" s="2">
        <v>136.1</v>
      </c>
    </row>
    <row r="76" spans="1:8" x14ac:dyDescent="0.35">
      <c r="A76">
        <v>24956</v>
      </c>
      <c r="B76" t="s">
        <v>19</v>
      </c>
      <c r="C76" s="1">
        <v>46099</v>
      </c>
      <c r="D76" t="s">
        <v>155</v>
      </c>
      <c r="E76" t="s">
        <v>31</v>
      </c>
      <c r="F76" s="2">
        <f t="shared" si="3"/>
        <v>193</v>
      </c>
      <c r="G76" s="2">
        <v>0</v>
      </c>
      <c r="H76" s="2">
        <v>193</v>
      </c>
    </row>
    <row r="77" spans="1:8" x14ac:dyDescent="0.35">
      <c r="A77">
        <v>24957</v>
      </c>
      <c r="B77" t="s">
        <v>19</v>
      </c>
      <c r="C77" s="1">
        <v>46099</v>
      </c>
      <c r="D77" t="s">
        <v>156</v>
      </c>
      <c r="E77" t="s">
        <v>31</v>
      </c>
      <c r="F77" s="2">
        <f t="shared" si="3"/>
        <v>50</v>
      </c>
      <c r="G77" s="2">
        <v>0</v>
      </c>
      <c r="H77" s="2">
        <v>50</v>
      </c>
    </row>
    <row r="78" spans="1:8" x14ac:dyDescent="0.35">
      <c r="A78">
        <v>24958</v>
      </c>
      <c r="B78" t="s">
        <v>19</v>
      </c>
      <c r="C78" s="1">
        <v>46099</v>
      </c>
      <c r="D78" t="s">
        <v>157</v>
      </c>
      <c r="E78" t="s">
        <v>138</v>
      </c>
      <c r="F78" s="2">
        <f t="shared" si="3"/>
        <v>17542.87</v>
      </c>
      <c r="G78" s="2">
        <v>0</v>
      </c>
      <c r="H78" s="2">
        <v>17542.87</v>
      </c>
    </row>
    <row r="79" spans="1:8" x14ac:dyDescent="0.35">
      <c r="A79">
        <v>24959</v>
      </c>
      <c r="B79" t="s">
        <v>19</v>
      </c>
      <c r="C79" s="1">
        <v>46099</v>
      </c>
      <c r="D79" t="s">
        <v>158</v>
      </c>
      <c r="E79" t="s">
        <v>159</v>
      </c>
      <c r="F79" s="2">
        <f t="shared" si="3"/>
        <v>98.5</v>
      </c>
      <c r="G79" s="2">
        <v>0</v>
      </c>
      <c r="H79" s="2">
        <v>98.5</v>
      </c>
    </row>
    <row r="80" spans="1:8" x14ac:dyDescent="0.35">
      <c r="A80">
        <v>24960</v>
      </c>
      <c r="B80" t="s">
        <v>19</v>
      </c>
      <c r="C80" s="1">
        <v>46099</v>
      </c>
      <c r="D80" t="s">
        <v>88</v>
      </c>
      <c r="E80" t="s">
        <v>82</v>
      </c>
      <c r="F80" s="2">
        <f t="shared" si="3"/>
        <v>120.44</v>
      </c>
      <c r="G80" s="2">
        <v>0</v>
      </c>
      <c r="H80" s="2">
        <v>120.44</v>
      </c>
    </row>
    <row r="81" spans="1:8" x14ac:dyDescent="0.35">
      <c r="A81">
        <v>24961</v>
      </c>
      <c r="B81" t="s">
        <v>19</v>
      </c>
      <c r="C81" s="1">
        <v>46099</v>
      </c>
      <c r="D81" t="s">
        <v>160</v>
      </c>
      <c r="E81" t="s">
        <v>138</v>
      </c>
      <c r="F81" s="2">
        <f t="shared" si="3"/>
        <v>16092.95</v>
      </c>
      <c r="G81" s="2">
        <v>0</v>
      </c>
      <c r="H81" s="2">
        <v>16092.95</v>
      </c>
    </row>
    <row r="82" spans="1:8" x14ac:dyDescent="0.35">
      <c r="A82">
        <v>24962</v>
      </c>
      <c r="B82" t="s">
        <v>19</v>
      </c>
      <c r="C82" s="1">
        <v>46099</v>
      </c>
      <c r="D82" t="s">
        <v>161</v>
      </c>
      <c r="E82" t="s">
        <v>162</v>
      </c>
      <c r="F82" s="2">
        <f t="shared" si="3"/>
        <v>264</v>
      </c>
      <c r="G82" s="2">
        <v>0</v>
      </c>
      <c r="H82" s="2">
        <v>264</v>
      </c>
    </row>
    <row r="83" spans="1:8" x14ac:dyDescent="0.35">
      <c r="A83">
        <v>24963</v>
      </c>
      <c r="B83" t="s">
        <v>19</v>
      </c>
      <c r="C83" s="1">
        <v>46099</v>
      </c>
      <c r="D83" t="s">
        <v>37</v>
      </c>
      <c r="E83" t="s">
        <v>163</v>
      </c>
      <c r="F83" s="2">
        <f t="shared" si="3"/>
        <v>240</v>
      </c>
      <c r="G83" s="2">
        <v>0</v>
      </c>
      <c r="H83" s="2">
        <v>240</v>
      </c>
    </row>
    <row r="84" spans="1:8" x14ac:dyDescent="0.35">
      <c r="A84">
        <v>24964</v>
      </c>
      <c r="B84" t="s">
        <v>19</v>
      </c>
      <c r="C84" s="1">
        <v>46099</v>
      </c>
      <c r="D84" t="s">
        <v>164</v>
      </c>
      <c r="E84" t="s">
        <v>138</v>
      </c>
      <c r="F84" s="2">
        <f t="shared" si="3"/>
        <v>500</v>
      </c>
      <c r="G84" s="2">
        <v>0</v>
      </c>
      <c r="H84" s="2">
        <v>500</v>
      </c>
    </row>
    <row r="85" spans="1:8" x14ac:dyDescent="0.35">
      <c r="A85">
        <v>24965</v>
      </c>
      <c r="B85" t="s">
        <v>19</v>
      </c>
      <c r="C85" s="1">
        <v>46099</v>
      </c>
      <c r="D85" t="s">
        <v>165</v>
      </c>
      <c r="E85" t="s">
        <v>166</v>
      </c>
      <c r="F85" s="2">
        <f t="shared" si="3"/>
        <v>106.41</v>
      </c>
      <c r="G85" s="2">
        <v>0</v>
      </c>
      <c r="H85" s="2">
        <v>106.41</v>
      </c>
    </row>
    <row r="86" spans="1:8" x14ac:dyDescent="0.35">
      <c r="A86">
        <v>24966</v>
      </c>
      <c r="B86" t="s">
        <v>19</v>
      </c>
      <c r="C86" s="1">
        <v>46099</v>
      </c>
      <c r="D86" t="s">
        <v>167</v>
      </c>
      <c r="E86" t="s">
        <v>168</v>
      </c>
      <c r="F86" s="2">
        <f t="shared" si="3"/>
        <v>31.8</v>
      </c>
      <c r="G86" s="2">
        <v>0</v>
      </c>
      <c r="H86" s="2">
        <v>31.8</v>
      </c>
    </row>
    <row r="87" spans="1:8" x14ac:dyDescent="0.35">
      <c r="A87">
        <v>24967</v>
      </c>
      <c r="B87" t="s">
        <v>19</v>
      </c>
      <c r="C87" s="1">
        <v>46099</v>
      </c>
      <c r="D87" t="s">
        <v>169</v>
      </c>
      <c r="E87" t="s">
        <v>170</v>
      </c>
      <c r="F87" s="2">
        <f t="shared" si="3"/>
        <v>135.68</v>
      </c>
      <c r="G87" s="2">
        <v>0</v>
      </c>
      <c r="H87" s="2">
        <v>135.68</v>
      </c>
    </row>
    <row r="88" spans="1:8" x14ac:dyDescent="0.35">
      <c r="A88">
        <v>24968</v>
      </c>
      <c r="B88" t="s">
        <v>19</v>
      </c>
      <c r="C88" s="1">
        <v>46099</v>
      </c>
      <c r="D88" t="s">
        <v>171</v>
      </c>
      <c r="E88" t="s">
        <v>172</v>
      </c>
      <c r="F88" s="2">
        <f t="shared" si="3"/>
        <v>2364.31</v>
      </c>
      <c r="G88" s="2">
        <v>0</v>
      </c>
      <c r="H88" s="2">
        <v>2364.31</v>
      </c>
    </row>
    <row r="89" spans="1:8" x14ac:dyDescent="0.35">
      <c r="A89">
        <v>24969</v>
      </c>
      <c r="B89" t="s">
        <v>19</v>
      </c>
      <c r="C89" s="1">
        <v>46099</v>
      </c>
      <c r="D89" t="s">
        <v>108</v>
      </c>
      <c r="E89" t="s">
        <v>82</v>
      </c>
      <c r="F89" s="2">
        <f t="shared" si="3"/>
        <v>36.31</v>
      </c>
      <c r="G89" s="2">
        <v>0</v>
      </c>
      <c r="H89" s="2">
        <v>36.31</v>
      </c>
    </row>
    <row r="90" spans="1:8" x14ac:dyDescent="0.35">
      <c r="A90">
        <v>24970</v>
      </c>
      <c r="B90" t="s">
        <v>19</v>
      </c>
      <c r="C90" s="1">
        <v>46099</v>
      </c>
      <c r="D90" t="s">
        <v>173</v>
      </c>
      <c r="E90" t="s">
        <v>138</v>
      </c>
      <c r="F90" s="2">
        <f t="shared" si="3"/>
        <v>17.25</v>
      </c>
      <c r="G90" s="2">
        <v>0</v>
      </c>
      <c r="H90" s="2">
        <v>17.25</v>
      </c>
    </row>
    <row r="91" spans="1:8" x14ac:dyDescent="0.35">
      <c r="A91">
        <v>24971</v>
      </c>
      <c r="B91" t="s">
        <v>19</v>
      </c>
      <c r="C91" s="1">
        <v>46099</v>
      </c>
      <c r="D91" t="s">
        <v>174</v>
      </c>
      <c r="E91" t="s">
        <v>129</v>
      </c>
      <c r="F91" s="2">
        <f t="shared" si="3"/>
        <v>1164.5999999999999</v>
      </c>
      <c r="G91" s="2">
        <v>0</v>
      </c>
      <c r="H91" s="2">
        <v>1164.5999999999999</v>
      </c>
    </row>
    <row r="92" spans="1:8" x14ac:dyDescent="0.35">
      <c r="A92">
        <v>24972</v>
      </c>
      <c r="B92" t="s">
        <v>19</v>
      </c>
      <c r="C92" s="1">
        <v>46099</v>
      </c>
      <c r="D92" t="s">
        <v>175</v>
      </c>
      <c r="E92" t="s">
        <v>138</v>
      </c>
      <c r="F92" s="2">
        <f t="shared" si="3"/>
        <v>1350</v>
      </c>
      <c r="G92" s="2">
        <v>0</v>
      </c>
      <c r="H92" s="2">
        <v>1350</v>
      </c>
    </row>
    <row r="93" spans="1:8" x14ac:dyDescent="0.35">
      <c r="A93">
        <v>24985</v>
      </c>
      <c r="B93" t="s">
        <v>13</v>
      </c>
      <c r="C93" s="1">
        <v>46101</v>
      </c>
      <c r="D93" t="s">
        <v>71</v>
      </c>
      <c r="E93" t="s">
        <v>71</v>
      </c>
      <c r="F93" s="2">
        <v>79</v>
      </c>
      <c r="G93" s="2">
        <v>15.8</v>
      </c>
      <c r="H93" s="2">
        <v>94.8</v>
      </c>
    </row>
    <row r="94" spans="1:8" x14ac:dyDescent="0.35">
      <c r="A94">
        <v>24993</v>
      </c>
      <c r="B94" t="s">
        <v>13</v>
      </c>
      <c r="C94" s="1">
        <v>46105</v>
      </c>
      <c r="D94" t="s">
        <v>176</v>
      </c>
      <c r="E94" t="s">
        <v>177</v>
      </c>
      <c r="F94" s="2">
        <v>153.09</v>
      </c>
      <c r="G94" s="2">
        <v>30.61</v>
      </c>
      <c r="H94" s="2">
        <v>183.7</v>
      </c>
    </row>
    <row r="95" spans="1:8" x14ac:dyDescent="0.35">
      <c r="A95">
        <v>24997</v>
      </c>
      <c r="B95" t="s">
        <v>13</v>
      </c>
      <c r="C95" s="1">
        <v>46106</v>
      </c>
      <c r="D95" t="s">
        <v>178</v>
      </c>
      <c r="E95" t="s">
        <v>179</v>
      </c>
      <c r="F95" s="2">
        <v>353.53</v>
      </c>
      <c r="G95" s="2">
        <v>70.709999999999994</v>
      </c>
      <c r="H95" s="2">
        <v>424.24</v>
      </c>
    </row>
    <row r="96" spans="1:8" x14ac:dyDescent="0.35">
      <c r="A96">
        <v>24998</v>
      </c>
      <c r="B96" t="s">
        <v>13</v>
      </c>
      <c r="C96" s="1">
        <v>46106</v>
      </c>
      <c r="D96" t="s">
        <v>145</v>
      </c>
      <c r="E96" t="s">
        <v>180</v>
      </c>
      <c r="F96" s="2">
        <v>18542.07</v>
      </c>
      <c r="G96" s="2">
        <v>3708.41</v>
      </c>
      <c r="H96" s="2">
        <v>22250.48</v>
      </c>
    </row>
    <row r="97" spans="1:8" x14ac:dyDescent="0.35">
      <c r="A97">
        <v>25018</v>
      </c>
      <c r="B97" t="s">
        <v>13</v>
      </c>
      <c r="C97" s="1">
        <v>46106</v>
      </c>
      <c r="D97" t="s">
        <v>75</v>
      </c>
      <c r="E97" t="s">
        <v>181</v>
      </c>
      <c r="F97" s="2">
        <v>1.38</v>
      </c>
      <c r="G97" s="2">
        <v>0.16</v>
      </c>
      <c r="H97" s="2">
        <v>1.54</v>
      </c>
    </row>
    <row r="98" spans="1:8" x14ac:dyDescent="0.35">
      <c r="A98">
        <v>25024</v>
      </c>
      <c r="B98" t="s">
        <v>19</v>
      </c>
      <c r="C98" s="1">
        <v>46107</v>
      </c>
      <c r="D98" t="s">
        <v>182</v>
      </c>
      <c r="E98" t="s">
        <v>78</v>
      </c>
      <c r="F98" s="2">
        <f>H98</f>
        <v>5</v>
      </c>
      <c r="G98" s="2">
        <v>0</v>
      </c>
      <c r="H98" s="2">
        <v>5</v>
      </c>
    </row>
    <row r="99" spans="1:8" x14ac:dyDescent="0.35">
      <c r="A99">
        <v>25025</v>
      </c>
      <c r="B99" t="s">
        <v>19</v>
      </c>
      <c r="C99" s="1">
        <v>46107</v>
      </c>
      <c r="D99" t="s">
        <v>183</v>
      </c>
      <c r="E99" t="s">
        <v>31</v>
      </c>
      <c r="F99" s="2">
        <f t="shared" ref="F99:F117" si="4">H99</f>
        <v>50</v>
      </c>
      <c r="G99" s="2">
        <v>0</v>
      </c>
      <c r="H99" s="2">
        <v>50</v>
      </c>
    </row>
    <row r="100" spans="1:8" x14ac:dyDescent="0.35">
      <c r="A100">
        <v>25027</v>
      </c>
      <c r="B100" t="s">
        <v>19</v>
      </c>
      <c r="C100" s="1">
        <v>46107</v>
      </c>
      <c r="D100" t="s">
        <v>184</v>
      </c>
      <c r="E100" t="s">
        <v>78</v>
      </c>
      <c r="F100" s="2">
        <f t="shared" si="4"/>
        <v>15.1</v>
      </c>
      <c r="G100" s="2">
        <v>0</v>
      </c>
      <c r="H100" s="2">
        <v>15.1</v>
      </c>
    </row>
    <row r="101" spans="1:8" x14ac:dyDescent="0.35">
      <c r="A101">
        <v>25028</v>
      </c>
      <c r="B101" t="s">
        <v>19</v>
      </c>
      <c r="C101" s="1">
        <v>46107</v>
      </c>
      <c r="D101" t="s">
        <v>185</v>
      </c>
      <c r="E101" t="s">
        <v>186</v>
      </c>
      <c r="F101" s="2">
        <f t="shared" si="4"/>
        <v>35.44</v>
      </c>
      <c r="G101" s="2">
        <v>0</v>
      </c>
      <c r="H101" s="2">
        <v>35.44</v>
      </c>
    </row>
    <row r="102" spans="1:8" x14ac:dyDescent="0.35">
      <c r="A102">
        <v>25029</v>
      </c>
      <c r="B102" t="s">
        <v>19</v>
      </c>
      <c r="C102" s="1">
        <v>46107</v>
      </c>
      <c r="D102" t="s">
        <v>187</v>
      </c>
      <c r="E102" t="s">
        <v>188</v>
      </c>
      <c r="F102" s="2">
        <f t="shared" si="4"/>
        <v>216</v>
      </c>
      <c r="G102" s="2">
        <v>0</v>
      </c>
      <c r="H102" s="2">
        <v>216</v>
      </c>
    </row>
    <row r="103" spans="1:8" x14ac:dyDescent="0.35">
      <c r="A103">
        <v>25030</v>
      </c>
      <c r="B103" t="s">
        <v>19</v>
      </c>
      <c r="C103" s="1">
        <v>46107</v>
      </c>
      <c r="D103" t="s">
        <v>119</v>
      </c>
      <c r="E103" t="s">
        <v>189</v>
      </c>
      <c r="F103" s="2">
        <f t="shared" si="4"/>
        <v>2067.63</v>
      </c>
      <c r="G103" s="2">
        <v>0</v>
      </c>
      <c r="H103" s="2">
        <v>2067.63</v>
      </c>
    </row>
    <row r="104" spans="1:8" x14ac:dyDescent="0.35">
      <c r="A104">
        <v>25031</v>
      </c>
      <c r="B104" t="s">
        <v>19</v>
      </c>
      <c r="C104" s="1">
        <v>46107</v>
      </c>
      <c r="D104" t="s">
        <v>190</v>
      </c>
      <c r="E104" t="s">
        <v>191</v>
      </c>
      <c r="F104" s="2">
        <f t="shared" si="4"/>
        <v>1980</v>
      </c>
      <c r="G104" s="2">
        <v>0</v>
      </c>
      <c r="H104" s="2">
        <v>1980</v>
      </c>
    </row>
    <row r="105" spans="1:8" x14ac:dyDescent="0.35">
      <c r="A105">
        <v>25032</v>
      </c>
      <c r="B105" t="s">
        <v>19</v>
      </c>
      <c r="C105" s="1">
        <v>46107</v>
      </c>
      <c r="D105" t="s">
        <v>83</v>
      </c>
      <c r="E105" t="s">
        <v>192</v>
      </c>
      <c r="F105" s="2">
        <f t="shared" si="4"/>
        <v>275.47000000000003</v>
      </c>
      <c r="G105" s="2">
        <v>0</v>
      </c>
      <c r="H105" s="2">
        <v>275.47000000000003</v>
      </c>
    </row>
    <row r="106" spans="1:8" x14ac:dyDescent="0.35">
      <c r="A106">
        <v>25033</v>
      </c>
      <c r="B106" t="s">
        <v>19</v>
      </c>
      <c r="C106" s="1">
        <v>46107</v>
      </c>
      <c r="D106" t="s">
        <v>193</v>
      </c>
      <c r="E106" t="s">
        <v>194</v>
      </c>
      <c r="F106" s="2">
        <f t="shared" si="4"/>
        <v>58.45</v>
      </c>
      <c r="G106" s="2">
        <v>0</v>
      </c>
      <c r="H106" s="2">
        <v>58.45</v>
      </c>
    </row>
    <row r="107" spans="1:8" x14ac:dyDescent="0.35">
      <c r="A107">
        <v>25034</v>
      </c>
      <c r="B107" t="s">
        <v>19</v>
      </c>
      <c r="C107" s="1">
        <v>46107</v>
      </c>
      <c r="D107" t="s">
        <v>85</v>
      </c>
      <c r="E107" t="s">
        <v>195</v>
      </c>
      <c r="F107" s="2">
        <f t="shared" si="4"/>
        <v>141.65</v>
      </c>
      <c r="G107" s="2">
        <v>0</v>
      </c>
      <c r="H107" s="2">
        <v>141.65</v>
      </c>
    </row>
    <row r="108" spans="1:8" x14ac:dyDescent="0.35">
      <c r="A108">
        <v>25035</v>
      </c>
      <c r="B108" t="s">
        <v>19</v>
      </c>
      <c r="C108" s="1">
        <v>46107</v>
      </c>
      <c r="D108" t="s">
        <v>196</v>
      </c>
      <c r="E108" t="s">
        <v>197</v>
      </c>
      <c r="F108" s="2">
        <f t="shared" si="4"/>
        <v>28.8</v>
      </c>
      <c r="G108" s="2">
        <v>0</v>
      </c>
      <c r="H108" s="2">
        <v>28.8</v>
      </c>
    </row>
    <row r="109" spans="1:8" x14ac:dyDescent="0.35">
      <c r="A109">
        <v>25036</v>
      </c>
      <c r="B109" t="s">
        <v>19</v>
      </c>
      <c r="C109" s="1">
        <v>46107</v>
      </c>
      <c r="D109" t="s">
        <v>198</v>
      </c>
      <c r="E109" t="s">
        <v>127</v>
      </c>
      <c r="F109" s="2">
        <f t="shared" si="4"/>
        <v>2301.5</v>
      </c>
      <c r="G109" s="2">
        <v>0</v>
      </c>
      <c r="H109" s="2">
        <v>2301.5</v>
      </c>
    </row>
    <row r="110" spans="1:8" x14ac:dyDescent="0.35">
      <c r="A110">
        <v>25037</v>
      </c>
      <c r="B110" t="s">
        <v>19</v>
      </c>
      <c r="C110" s="1">
        <v>46107</v>
      </c>
      <c r="D110" t="s">
        <v>167</v>
      </c>
      <c r="E110" t="s">
        <v>199</v>
      </c>
      <c r="F110" s="2">
        <f t="shared" si="4"/>
        <v>574.20000000000005</v>
      </c>
      <c r="G110" s="2">
        <v>0</v>
      </c>
      <c r="H110" s="2">
        <v>574.20000000000005</v>
      </c>
    </row>
    <row r="111" spans="1:8" x14ac:dyDescent="0.35">
      <c r="A111">
        <v>25038</v>
      </c>
      <c r="B111" t="s">
        <v>19</v>
      </c>
      <c r="C111" s="1">
        <v>46107</v>
      </c>
      <c r="D111" t="s">
        <v>169</v>
      </c>
      <c r="E111" t="s">
        <v>170</v>
      </c>
      <c r="F111" s="2">
        <f t="shared" si="4"/>
        <v>135.68</v>
      </c>
      <c r="G111" s="2">
        <v>0</v>
      </c>
      <c r="H111" s="2">
        <v>135.68</v>
      </c>
    </row>
    <row r="112" spans="1:8" x14ac:dyDescent="0.35">
      <c r="A112">
        <v>25039</v>
      </c>
      <c r="B112" t="s">
        <v>19</v>
      </c>
      <c r="C112" s="1">
        <v>46107</v>
      </c>
      <c r="D112" t="s">
        <v>200</v>
      </c>
      <c r="E112" t="s">
        <v>31</v>
      </c>
      <c r="F112" s="2">
        <f t="shared" si="4"/>
        <v>100</v>
      </c>
      <c r="G112" s="2">
        <v>0</v>
      </c>
      <c r="H112" s="2">
        <v>100</v>
      </c>
    </row>
    <row r="113" spans="1:8" x14ac:dyDescent="0.35">
      <c r="A113">
        <v>25040</v>
      </c>
      <c r="B113" t="s">
        <v>19</v>
      </c>
      <c r="C113" s="1">
        <v>46107</v>
      </c>
      <c r="D113" t="s">
        <v>201</v>
      </c>
      <c r="E113" t="s">
        <v>202</v>
      </c>
      <c r="F113" s="2">
        <f t="shared" si="4"/>
        <v>301.39</v>
      </c>
      <c r="G113" s="2">
        <v>0</v>
      </c>
      <c r="H113" s="2">
        <v>301.39</v>
      </c>
    </row>
    <row r="114" spans="1:8" x14ac:dyDescent="0.35">
      <c r="A114">
        <v>25041</v>
      </c>
      <c r="B114" t="s">
        <v>19</v>
      </c>
      <c r="C114" s="1">
        <v>46107</v>
      </c>
      <c r="D114" t="s">
        <v>203</v>
      </c>
      <c r="E114" t="s">
        <v>31</v>
      </c>
      <c r="F114" s="2">
        <f t="shared" si="4"/>
        <v>13.99</v>
      </c>
      <c r="G114" s="2">
        <v>0</v>
      </c>
      <c r="H114" s="2">
        <v>13.99</v>
      </c>
    </row>
    <row r="115" spans="1:8" x14ac:dyDescent="0.35">
      <c r="A115">
        <v>25042</v>
      </c>
      <c r="B115" t="s">
        <v>19</v>
      </c>
      <c r="C115" s="1">
        <v>46107</v>
      </c>
      <c r="D115" t="s">
        <v>108</v>
      </c>
      <c r="E115" t="s">
        <v>204</v>
      </c>
      <c r="F115" s="2">
        <f t="shared" si="4"/>
        <v>46.74</v>
      </c>
      <c r="G115" s="2">
        <v>0</v>
      </c>
      <c r="H115" s="2">
        <v>46.74</v>
      </c>
    </row>
    <row r="116" spans="1:8" x14ac:dyDescent="0.35">
      <c r="A116">
        <v>25043</v>
      </c>
      <c r="B116" t="s">
        <v>19</v>
      </c>
      <c r="C116" s="1">
        <v>46107</v>
      </c>
      <c r="D116" t="s">
        <v>110</v>
      </c>
      <c r="E116" t="s">
        <v>205</v>
      </c>
      <c r="F116" s="2">
        <f t="shared" si="4"/>
        <v>121.54</v>
      </c>
      <c r="G116" s="2">
        <v>0</v>
      </c>
      <c r="H116" s="2">
        <v>121.54</v>
      </c>
    </row>
    <row r="117" spans="1:8" x14ac:dyDescent="0.35">
      <c r="A117">
        <v>25050</v>
      </c>
      <c r="B117" t="s">
        <v>19</v>
      </c>
      <c r="C117" s="1">
        <v>46108</v>
      </c>
      <c r="D117" t="s">
        <v>206</v>
      </c>
      <c r="E117" t="s">
        <v>207</v>
      </c>
      <c r="F117" s="2">
        <f t="shared" si="4"/>
        <v>70.23</v>
      </c>
      <c r="G117" s="2">
        <v>0</v>
      </c>
      <c r="H117" s="2">
        <v>70.23</v>
      </c>
    </row>
    <row r="118" spans="1:8" x14ac:dyDescent="0.35">
      <c r="A118">
        <v>25051</v>
      </c>
      <c r="B118" t="s">
        <v>13</v>
      </c>
      <c r="C118" s="1">
        <v>46108</v>
      </c>
      <c r="D118" t="s">
        <v>136</v>
      </c>
      <c r="E118" t="s">
        <v>208</v>
      </c>
      <c r="F118" s="2">
        <v>11.64</v>
      </c>
      <c r="G118" s="2">
        <v>0.57999999999999996</v>
      </c>
      <c r="H118" s="2">
        <v>12.22</v>
      </c>
    </row>
    <row r="119" spans="1:8" x14ac:dyDescent="0.35">
      <c r="A119">
        <v>25055</v>
      </c>
      <c r="B119" t="s">
        <v>13</v>
      </c>
      <c r="C119" s="1">
        <v>46108</v>
      </c>
      <c r="D119" t="s">
        <v>22</v>
      </c>
      <c r="E119" t="s">
        <v>209</v>
      </c>
      <c r="F119" s="2">
        <v>22.2</v>
      </c>
      <c r="G119" s="2">
        <v>0</v>
      </c>
      <c r="H119" s="2">
        <v>22.2</v>
      </c>
    </row>
    <row r="120" spans="1:8" x14ac:dyDescent="0.35">
      <c r="A120">
        <v>25060</v>
      </c>
      <c r="B120" t="s">
        <v>13</v>
      </c>
      <c r="C120" s="1">
        <v>46111</v>
      </c>
      <c r="D120" t="s">
        <v>69</v>
      </c>
      <c r="E120" t="s">
        <v>210</v>
      </c>
      <c r="F120" s="2">
        <v>15.45</v>
      </c>
      <c r="G120" s="2">
        <v>0</v>
      </c>
      <c r="H120" s="2">
        <v>15.45</v>
      </c>
    </row>
    <row r="121" spans="1:8" x14ac:dyDescent="0.35">
      <c r="A121">
        <v>25061</v>
      </c>
      <c r="B121" t="s">
        <v>13</v>
      </c>
      <c r="C121" s="1">
        <v>46112</v>
      </c>
      <c r="D121" t="s">
        <v>211</v>
      </c>
      <c r="E121" t="s">
        <v>212</v>
      </c>
      <c r="F121" s="2">
        <v>494.95</v>
      </c>
      <c r="G121" s="2">
        <v>93.48</v>
      </c>
      <c r="H121" s="2">
        <v>588.42999999999995</v>
      </c>
    </row>
    <row r="122" spans="1:8" x14ac:dyDescent="0.35">
      <c r="A122">
        <v>25063</v>
      </c>
      <c r="B122" t="s">
        <v>13</v>
      </c>
      <c r="C122" s="1">
        <v>46112</v>
      </c>
      <c r="D122" t="s">
        <v>71</v>
      </c>
      <c r="E122" t="s">
        <v>213</v>
      </c>
      <c r="F122" s="2">
        <v>2.72</v>
      </c>
      <c r="G122" s="2">
        <v>0</v>
      </c>
      <c r="H122" s="2">
        <v>2.72</v>
      </c>
    </row>
    <row r="123" spans="1:8" x14ac:dyDescent="0.35">
      <c r="F123" s="3">
        <f>SUM(F7:F122)</f>
        <v>187753.35000000012</v>
      </c>
      <c r="G123" s="3">
        <f>SUM(G7:G122)</f>
        <v>4301.0899999999992</v>
      </c>
      <c r="H123" s="3">
        <f>SUM(H7:H122)</f>
        <v>192054.44000000009</v>
      </c>
    </row>
    <row r="125" spans="1:8" x14ac:dyDescent="0.35">
      <c r="A125" s="5" t="s">
        <v>4</v>
      </c>
      <c r="B125" s="5"/>
      <c r="C125" s="5"/>
      <c r="D125" s="5"/>
      <c r="E125" s="5"/>
      <c r="F125" s="5"/>
      <c r="G125" s="5"/>
      <c r="H125" s="5"/>
    </row>
    <row r="126" spans="1:8" x14ac:dyDescent="0.35">
      <c r="A126" t="s">
        <v>5</v>
      </c>
      <c r="B126" t="s">
        <v>6</v>
      </c>
      <c r="C126" t="s">
        <v>7</v>
      </c>
      <c r="D126" t="s">
        <v>8</v>
      </c>
      <c r="E126" t="s">
        <v>9</v>
      </c>
      <c r="F126" t="s">
        <v>10</v>
      </c>
      <c r="G126" t="s">
        <v>11</v>
      </c>
      <c r="H126" t="s">
        <v>12</v>
      </c>
    </row>
    <row r="127" spans="1:8" x14ac:dyDescent="0.35">
      <c r="A127">
        <v>24817</v>
      </c>
      <c r="B127" t="s">
        <v>13</v>
      </c>
      <c r="C127" s="1">
        <v>46083</v>
      </c>
      <c r="D127" t="s">
        <v>14</v>
      </c>
      <c r="E127" t="s">
        <v>15</v>
      </c>
      <c r="F127" s="2">
        <v>24.99</v>
      </c>
      <c r="G127" s="2">
        <v>5</v>
      </c>
      <c r="H127" s="2">
        <v>29.99</v>
      </c>
    </row>
    <row r="128" spans="1:8" x14ac:dyDescent="0.35">
      <c r="A128">
        <v>24822</v>
      </c>
      <c r="B128" t="s">
        <v>13</v>
      </c>
      <c r="C128" s="1">
        <v>46085</v>
      </c>
      <c r="D128" t="s">
        <v>57</v>
      </c>
      <c r="E128" t="s">
        <v>16</v>
      </c>
      <c r="F128" s="2">
        <v>48.17</v>
      </c>
      <c r="G128" s="2">
        <v>9.6300000000000008</v>
      </c>
      <c r="H128" s="2">
        <v>57.8</v>
      </c>
    </row>
    <row r="129" spans="1:8" x14ac:dyDescent="0.35">
      <c r="A129">
        <v>24818</v>
      </c>
      <c r="B129" t="s">
        <v>13</v>
      </c>
      <c r="C129" s="1">
        <v>46086</v>
      </c>
      <c r="D129" t="s">
        <v>17</v>
      </c>
      <c r="E129" t="s">
        <v>18</v>
      </c>
      <c r="F129" s="2">
        <v>14</v>
      </c>
      <c r="G129" s="2">
        <v>0</v>
      </c>
      <c r="H129" s="2">
        <v>14</v>
      </c>
    </row>
    <row r="130" spans="1:8" x14ac:dyDescent="0.35">
      <c r="A130">
        <v>24820</v>
      </c>
      <c r="B130" t="s">
        <v>19</v>
      </c>
      <c r="C130" s="1">
        <v>46086</v>
      </c>
      <c r="D130" t="s">
        <v>20</v>
      </c>
      <c r="E130" t="s">
        <v>21</v>
      </c>
      <c r="F130" s="2">
        <f>H130</f>
        <v>18.05</v>
      </c>
      <c r="G130" s="2">
        <v>0</v>
      </c>
      <c r="H130" s="2">
        <v>18.05</v>
      </c>
    </row>
    <row r="131" spans="1:8" x14ac:dyDescent="0.35">
      <c r="A131">
        <v>24821</v>
      </c>
      <c r="B131" t="s">
        <v>13</v>
      </c>
      <c r="C131" s="1">
        <v>46086</v>
      </c>
      <c r="D131" t="s">
        <v>22</v>
      </c>
      <c r="E131" t="s">
        <v>23</v>
      </c>
      <c r="F131" s="2">
        <v>0.53</v>
      </c>
      <c r="G131" s="2">
        <v>0</v>
      </c>
      <c r="H131" s="2">
        <v>0.53</v>
      </c>
    </row>
    <row r="132" spans="1:8" x14ac:dyDescent="0.35">
      <c r="A132">
        <v>24823</v>
      </c>
      <c r="B132" t="s">
        <v>13</v>
      </c>
      <c r="C132" s="1">
        <v>46086</v>
      </c>
      <c r="D132" t="s">
        <v>24</v>
      </c>
      <c r="E132" t="s">
        <v>25</v>
      </c>
      <c r="F132" s="2">
        <v>25.77</v>
      </c>
      <c r="G132" s="2">
        <v>0.85</v>
      </c>
      <c r="H132" s="2">
        <v>26.62</v>
      </c>
    </row>
    <row r="133" spans="1:8" x14ac:dyDescent="0.35">
      <c r="A133">
        <v>24865</v>
      </c>
      <c r="B133" t="s">
        <v>13</v>
      </c>
      <c r="C133" s="1">
        <v>46089</v>
      </c>
      <c r="D133" t="s">
        <v>26</v>
      </c>
      <c r="E133" t="s">
        <v>27</v>
      </c>
      <c r="F133" s="2">
        <v>30</v>
      </c>
      <c r="G133" s="2">
        <v>6</v>
      </c>
      <c r="H133" s="2">
        <v>36</v>
      </c>
    </row>
    <row r="134" spans="1:8" x14ac:dyDescent="0.35">
      <c r="A134">
        <v>24867</v>
      </c>
      <c r="B134" t="s">
        <v>19</v>
      </c>
      <c r="C134" s="1">
        <v>46089</v>
      </c>
      <c r="D134" t="s">
        <v>28</v>
      </c>
      <c r="E134" t="s">
        <v>29</v>
      </c>
      <c r="F134" s="2">
        <f>H134</f>
        <v>156.65</v>
      </c>
      <c r="G134" s="2">
        <v>0</v>
      </c>
      <c r="H134" s="2">
        <v>156.65</v>
      </c>
    </row>
    <row r="135" spans="1:8" x14ac:dyDescent="0.35">
      <c r="A135">
        <v>24868</v>
      </c>
      <c r="B135" t="s">
        <v>13</v>
      </c>
      <c r="C135" s="1">
        <v>46089</v>
      </c>
      <c r="D135" t="s">
        <v>22</v>
      </c>
      <c r="E135" t="s">
        <v>30</v>
      </c>
      <c r="F135" s="2">
        <v>4.62</v>
      </c>
      <c r="G135" s="2">
        <v>0</v>
      </c>
      <c r="H135" s="2">
        <v>4.62</v>
      </c>
    </row>
    <row r="136" spans="1:8" x14ac:dyDescent="0.35">
      <c r="A136">
        <v>24824</v>
      </c>
      <c r="B136" t="s">
        <v>13</v>
      </c>
      <c r="C136" s="1">
        <v>46091</v>
      </c>
      <c r="D136" t="s">
        <v>24</v>
      </c>
      <c r="E136" t="s">
        <v>31</v>
      </c>
      <c r="F136" s="2">
        <v>11</v>
      </c>
      <c r="G136" s="2">
        <v>0</v>
      </c>
      <c r="H136" s="2">
        <v>11</v>
      </c>
    </row>
    <row r="137" spans="1:8" x14ac:dyDescent="0.35">
      <c r="A137">
        <v>24863</v>
      </c>
      <c r="B137" t="s">
        <v>13</v>
      </c>
      <c r="C137" s="1">
        <v>46091</v>
      </c>
      <c r="D137" t="s">
        <v>24</v>
      </c>
      <c r="E137" t="s">
        <v>32</v>
      </c>
      <c r="F137" s="2">
        <v>19.18</v>
      </c>
      <c r="G137" s="2">
        <v>1.17</v>
      </c>
      <c r="H137" s="2">
        <v>20.350000000000001</v>
      </c>
    </row>
    <row r="138" spans="1:8" x14ac:dyDescent="0.35">
      <c r="A138">
        <v>24862</v>
      </c>
      <c r="B138" t="s">
        <v>13</v>
      </c>
      <c r="C138" s="1">
        <v>46094</v>
      </c>
      <c r="D138" t="s">
        <v>33</v>
      </c>
      <c r="E138" t="s">
        <v>34</v>
      </c>
      <c r="F138" s="2">
        <v>76.099999999999994</v>
      </c>
      <c r="G138" s="2">
        <v>0</v>
      </c>
      <c r="H138" s="2">
        <v>76.099999999999994</v>
      </c>
    </row>
    <row r="139" spans="1:8" x14ac:dyDescent="0.35">
      <c r="A139">
        <v>24934</v>
      </c>
      <c r="B139" t="s">
        <v>13</v>
      </c>
      <c r="C139" s="1">
        <v>46094</v>
      </c>
      <c r="D139" t="s">
        <v>35</v>
      </c>
      <c r="E139" t="s">
        <v>36</v>
      </c>
      <c r="F139" s="2">
        <v>7.2</v>
      </c>
      <c r="G139" s="2">
        <v>1.1499999999999999</v>
      </c>
      <c r="H139" s="2">
        <v>8.35</v>
      </c>
    </row>
    <row r="140" spans="1:8" x14ac:dyDescent="0.35">
      <c r="A140">
        <v>24864</v>
      </c>
      <c r="B140" t="s">
        <v>13</v>
      </c>
      <c r="C140" s="1">
        <v>46097</v>
      </c>
      <c r="D140" t="s">
        <v>37</v>
      </c>
      <c r="E140" t="s">
        <v>38</v>
      </c>
      <c r="F140" s="2">
        <v>36.79</v>
      </c>
      <c r="G140" s="2">
        <v>7.36</v>
      </c>
      <c r="H140" s="2">
        <v>44.15</v>
      </c>
    </row>
    <row r="141" spans="1:8" x14ac:dyDescent="0.35">
      <c r="A141">
        <v>24986</v>
      </c>
      <c r="B141" t="s">
        <v>13</v>
      </c>
      <c r="C141" s="1">
        <v>46098</v>
      </c>
      <c r="D141" t="s">
        <v>39</v>
      </c>
      <c r="E141" t="s">
        <v>40</v>
      </c>
      <c r="F141" s="2">
        <v>155.84</v>
      </c>
      <c r="G141" s="2">
        <v>31.17</v>
      </c>
      <c r="H141" s="2">
        <v>187.01</v>
      </c>
    </row>
    <row r="142" spans="1:8" x14ac:dyDescent="0.35">
      <c r="A142">
        <v>24987</v>
      </c>
      <c r="B142" t="s">
        <v>13</v>
      </c>
      <c r="C142" s="1">
        <v>46099</v>
      </c>
      <c r="D142" t="s">
        <v>14</v>
      </c>
      <c r="E142" t="s">
        <v>41</v>
      </c>
      <c r="F142" s="2">
        <v>63.89</v>
      </c>
      <c r="G142" s="2">
        <v>12.79</v>
      </c>
      <c r="H142" s="2">
        <v>76.680000000000007</v>
      </c>
    </row>
    <row r="143" spans="1:8" x14ac:dyDescent="0.35">
      <c r="A143">
        <v>24988</v>
      </c>
      <c r="B143" t="s">
        <v>13</v>
      </c>
      <c r="C143" s="1">
        <v>46099</v>
      </c>
      <c r="D143" t="s">
        <v>17</v>
      </c>
      <c r="E143" t="s">
        <v>42</v>
      </c>
      <c r="F143" s="2">
        <v>7</v>
      </c>
      <c r="G143" s="2">
        <v>0</v>
      </c>
      <c r="H143" s="2">
        <v>7</v>
      </c>
    </row>
    <row r="144" spans="1:8" x14ac:dyDescent="0.35">
      <c r="A144">
        <v>24989</v>
      </c>
      <c r="B144" t="s">
        <v>13</v>
      </c>
      <c r="C144" s="1">
        <v>46099</v>
      </c>
      <c r="D144" t="s">
        <v>43</v>
      </c>
      <c r="E144" t="s">
        <v>44</v>
      </c>
      <c r="F144" s="2">
        <v>72.56</v>
      </c>
      <c r="G144" s="2">
        <v>14.51</v>
      </c>
      <c r="H144" s="2">
        <v>87.07</v>
      </c>
    </row>
    <row r="145" spans="1:8" x14ac:dyDescent="0.35">
      <c r="A145">
        <v>24990</v>
      </c>
      <c r="B145" t="s">
        <v>13</v>
      </c>
      <c r="C145" s="1">
        <v>46100</v>
      </c>
      <c r="D145" t="s">
        <v>45</v>
      </c>
      <c r="E145" t="s">
        <v>46</v>
      </c>
      <c r="F145" s="2">
        <v>13.52</v>
      </c>
      <c r="G145" s="2">
        <v>2.68</v>
      </c>
      <c r="H145" s="2">
        <v>16.2</v>
      </c>
    </row>
    <row r="146" spans="1:8" x14ac:dyDescent="0.35">
      <c r="A146">
        <v>24991</v>
      </c>
      <c r="B146" t="s">
        <v>13</v>
      </c>
      <c r="C146" s="1">
        <v>46101</v>
      </c>
      <c r="D146" t="s">
        <v>14</v>
      </c>
      <c r="E146" t="s">
        <v>47</v>
      </c>
      <c r="F146" s="2">
        <v>104.16</v>
      </c>
      <c r="G146" s="2">
        <v>20.83</v>
      </c>
      <c r="H146" s="2">
        <v>124.99</v>
      </c>
    </row>
    <row r="147" spans="1:8" x14ac:dyDescent="0.35">
      <c r="A147">
        <v>25019</v>
      </c>
      <c r="B147" t="s">
        <v>13</v>
      </c>
      <c r="C147" s="1">
        <v>46105</v>
      </c>
      <c r="D147" t="s">
        <v>48</v>
      </c>
      <c r="E147" t="s">
        <v>49</v>
      </c>
      <c r="F147" s="2">
        <v>140.22</v>
      </c>
      <c r="G147" s="2">
        <v>28.02</v>
      </c>
      <c r="H147" s="2">
        <v>168.24</v>
      </c>
    </row>
    <row r="148" spans="1:8" x14ac:dyDescent="0.35">
      <c r="A148">
        <v>25023</v>
      </c>
      <c r="B148" t="s">
        <v>13</v>
      </c>
      <c r="C148" s="1">
        <v>46105</v>
      </c>
      <c r="D148" t="s">
        <v>50</v>
      </c>
      <c r="E148" t="s">
        <v>51</v>
      </c>
      <c r="F148" s="2">
        <v>6.67</v>
      </c>
      <c r="G148" s="2">
        <v>1.33</v>
      </c>
      <c r="H148" s="2">
        <v>8</v>
      </c>
    </row>
    <row r="149" spans="1:8" x14ac:dyDescent="0.35">
      <c r="A149">
        <v>25020</v>
      </c>
      <c r="B149" t="s">
        <v>13</v>
      </c>
      <c r="C149" s="1">
        <v>46106</v>
      </c>
      <c r="D149" t="s">
        <v>48</v>
      </c>
      <c r="E149" t="s">
        <v>49</v>
      </c>
      <c r="F149" s="2">
        <v>264.60000000000002</v>
      </c>
      <c r="G149" s="2">
        <v>52.9</v>
      </c>
      <c r="H149" s="2">
        <v>317.5</v>
      </c>
    </row>
    <row r="150" spans="1:8" x14ac:dyDescent="0.35">
      <c r="A150">
        <v>25026</v>
      </c>
      <c r="B150" t="s">
        <v>13</v>
      </c>
      <c r="C150" s="1">
        <v>46106</v>
      </c>
      <c r="D150" t="s">
        <v>35</v>
      </c>
      <c r="E150" t="s">
        <v>52</v>
      </c>
      <c r="F150" s="2">
        <v>0.69</v>
      </c>
      <c r="G150" s="2">
        <v>0</v>
      </c>
      <c r="H150" s="2">
        <v>0.69</v>
      </c>
    </row>
    <row r="151" spans="1:8" x14ac:dyDescent="0.35">
      <c r="A151">
        <v>25056</v>
      </c>
      <c r="B151" t="s">
        <v>13</v>
      </c>
      <c r="C151" s="1">
        <v>46106</v>
      </c>
      <c r="D151" t="s">
        <v>35</v>
      </c>
      <c r="E151" t="s">
        <v>53</v>
      </c>
      <c r="F151" s="2">
        <v>61.1</v>
      </c>
      <c r="G151" s="2">
        <v>0</v>
      </c>
      <c r="H151" s="2">
        <v>61.1</v>
      </c>
    </row>
    <row r="152" spans="1:8" x14ac:dyDescent="0.35">
      <c r="A152">
        <v>25057</v>
      </c>
      <c r="B152" t="s">
        <v>13</v>
      </c>
      <c r="C152" s="1">
        <v>46107</v>
      </c>
      <c r="D152" t="s">
        <v>54</v>
      </c>
      <c r="E152" t="s">
        <v>55</v>
      </c>
      <c r="F152" s="2">
        <v>14</v>
      </c>
      <c r="G152" s="2">
        <v>0</v>
      </c>
      <c r="H152" s="2">
        <v>14</v>
      </c>
    </row>
    <row r="153" spans="1:8" x14ac:dyDescent="0.35">
      <c r="A153">
        <v>25058</v>
      </c>
      <c r="B153" t="s">
        <v>13</v>
      </c>
      <c r="C153" s="1">
        <v>46107</v>
      </c>
      <c r="D153" t="s">
        <v>17</v>
      </c>
      <c r="E153" t="s">
        <v>56</v>
      </c>
      <c r="F153" s="2">
        <v>11.67</v>
      </c>
      <c r="G153" s="2">
        <v>2.33</v>
      </c>
      <c r="H153" s="2">
        <v>14</v>
      </c>
    </row>
    <row r="154" spans="1:8" x14ac:dyDescent="0.35">
      <c r="F154" s="3">
        <f>SUM(F127:F153)</f>
        <v>1388.9699999999998</v>
      </c>
      <c r="G154" s="3">
        <f>SUM(G127:G153)</f>
        <v>197.72000000000006</v>
      </c>
      <c r="H154" s="3">
        <f>SUM(H127:H153)</f>
        <v>1586.69</v>
      </c>
    </row>
    <row r="156" spans="1:8" x14ac:dyDescent="0.35">
      <c r="A156" s="7" t="s">
        <v>376</v>
      </c>
      <c r="B156" s="6"/>
      <c r="C156" s="6"/>
      <c r="D156" s="6"/>
      <c r="E156" s="6"/>
      <c r="F156" s="6"/>
      <c r="G156" s="6"/>
      <c r="H156" s="6"/>
    </row>
    <row r="157" spans="1:8" x14ac:dyDescent="0.35">
      <c r="A157" t="s">
        <v>5</v>
      </c>
      <c r="B157" t="s">
        <v>6</v>
      </c>
      <c r="C157" t="s">
        <v>7</v>
      </c>
      <c r="D157" t="s">
        <v>8</v>
      </c>
      <c r="E157" t="s">
        <v>9</v>
      </c>
      <c r="F157" t="s">
        <v>10</v>
      </c>
      <c r="G157" t="s">
        <v>11</v>
      </c>
      <c r="H157" t="s">
        <v>12</v>
      </c>
    </row>
    <row r="158" spans="1:8" x14ac:dyDescent="0.35">
      <c r="A158">
        <v>25075</v>
      </c>
      <c r="B158" t="s">
        <v>13</v>
      </c>
      <c r="C158" s="1">
        <v>46113</v>
      </c>
      <c r="D158" t="s">
        <v>58</v>
      </c>
      <c r="E158" t="s">
        <v>375</v>
      </c>
      <c r="F158" s="2">
        <v>92.22</v>
      </c>
      <c r="G158" s="2">
        <v>0</v>
      </c>
      <c r="H158" s="2">
        <v>92.22</v>
      </c>
    </row>
    <row r="159" spans="1:8" x14ac:dyDescent="0.35">
      <c r="A159">
        <v>25076</v>
      </c>
      <c r="B159" t="s">
        <v>13</v>
      </c>
      <c r="C159" s="1">
        <v>46113</v>
      </c>
      <c r="D159" t="s">
        <v>58</v>
      </c>
      <c r="E159" t="s">
        <v>63</v>
      </c>
      <c r="F159" s="2">
        <v>119.46</v>
      </c>
      <c r="G159" s="2">
        <v>0</v>
      </c>
      <c r="H159" s="2">
        <v>119.46</v>
      </c>
    </row>
    <row r="160" spans="1:8" x14ac:dyDescent="0.35">
      <c r="A160">
        <v>25077</v>
      </c>
      <c r="B160" t="s">
        <v>13</v>
      </c>
      <c r="C160" s="1">
        <v>46113</v>
      </c>
      <c r="D160" t="s">
        <v>58</v>
      </c>
      <c r="E160" t="s">
        <v>374</v>
      </c>
      <c r="F160" s="2">
        <v>164.3</v>
      </c>
      <c r="G160" s="2">
        <v>0</v>
      </c>
      <c r="H160" s="2">
        <v>164.3</v>
      </c>
    </row>
    <row r="161" spans="1:8" x14ac:dyDescent="0.35">
      <c r="A161">
        <v>25083</v>
      </c>
      <c r="B161" t="s">
        <v>13</v>
      </c>
      <c r="C161" s="1">
        <v>46113</v>
      </c>
      <c r="D161" t="s">
        <v>373</v>
      </c>
      <c r="E161" t="s">
        <v>372</v>
      </c>
      <c r="F161" s="2">
        <v>7647.5</v>
      </c>
      <c r="G161" s="2">
        <v>0</v>
      </c>
      <c r="H161" s="2">
        <v>7647.5</v>
      </c>
    </row>
    <row r="162" spans="1:8" x14ac:dyDescent="0.35">
      <c r="A162">
        <v>25107</v>
      </c>
      <c r="B162" t="s">
        <v>13</v>
      </c>
      <c r="C162" s="1">
        <v>46114</v>
      </c>
      <c r="D162" t="s">
        <v>75</v>
      </c>
      <c r="E162" t="s">
        <v>181</v>
      </c>
      <c r="F162" s="2">
        <v>0.69</v>
      </c>
      <c r="G162" s="2">
        <v>0.08</v>
      </c>
      <c r="H162" s="2">
        <v>0.77</v>
      </c>
    </row>
    <row r="163" spans="1:8" x14ac:dyDescent="0.35">
      <c r="A163">
        <v>25128</v>
      </c>
      <c r="B163" t="s">
        <v>13</v>
      </c>
      <c r="C163" s="1">
        <v>46120</v>
      </c>
      <c r="D163" t="s">
        <v>145</v>
      </c>
      <c r="E163" t="s">
        <v>371</v>
      </c>
      <c r="F163" s="2">
        <v>310</v>
      </c>
      <c r="G163" s="2">
        <v>48</v>
      </c>
      <c r="H163" s="2">
        <v>358</v>
      </c>
    </row>
    <row r="164" spans="1:8" x14ac:dyDescent="0.35">
      <c r="A164">
        <v>25130</v>
      </c>
      <c r="B164" t="s">
        <v>13</v>
      </c>
      <c r="C164" s="1">
        <v>46120</v>
      </c>
      <c r="D164" t="s">
        <v>75</v>
      </c>
      <c r="E164" t="s">
        <v>181</v>
      </c>
      <c r="F164" s="2">
        <v>0.69</v>
      </c>
      <c r="G164" s="2">
        <v>0.08</v>
      </c>
      <c r="H164" s="2">
        <v>0.77</v>
      </c>
    </row>
    <row r="165" spans="1:8" x14ac:dyDescent="0.35">
      <c r="A165">
        <v>25109</v>
      </c>
      <c r="B165" t="s">
        <v>19</v>
      </c>
      <c r="C165" s="1">
        <v>46121</v>
      </c>
      <c r="D165" t="s">
        <v>370</v>
      </c>
      <c r="E165" t="s">
        <v>369</v>
      </c>
      <c r="F165" s="2"/>
      <c r="G165" s="2"/>
      <c r="H165" s="2">
        <v>35.01</v>
      </c>
    </row>
    <row r="166" spans="1:8" x14ac:dyDescent="0.35">
      <c r="A166">
        <v>25132</v>
      </c>
      <c r="B166" t="s">
        <v>13</v>
      </c>
      <c r="C166" s="1">
        <v>46121</v>
      </c>
      <c r="D166" t="s">
        <v>75</v>
      </c>
      <c r="E166" t="s">
        <v>210</v>
      </c>
      <c r="F166" s="2">
        <v>2.0699999999999998</v>
      </c>
      <c r="G166" s="2">
        <v>0.24</v>
      </c>
      <c r="H166" s="2">
        <v>2.31</v>
      </c>
    </row>
    <row r="167" spans="1:8" x14ac:dyDescent="0.35">
      <c r="A167">
        <v>25078</v>
      </c>
      <c r="B167" t="s">
        <v>13</v>
      </c>
      <c r="C167" s="1">
        <v>46122</v>
      </c>
      <c r="D167" t="s">
        <v>136</v>
      </c>
      <c r="E167" t="s">
        <v>368</v>
      </c>
      <c r="F167" s="2">
        <v>374.62</v>
      </c>
      <c r="G167" s="2">
        <v>74.92</v>
      </c>
      <c r="H167" s="2">
        <v>449.54</v>
      </c>
    </row>
    <row r="168" spans="1:8" x14ac:dyDescent="0.35">
      <c r="A168">
        <v>25114</v>
      </c>
      <c r="B168" t="s">
        <v>13</v>
      </c>
      <c r="C168" s="1">
        <v>46126</v>
      </c>
      <c r="D168" t="s">
        <v>136</v>
      </c>
      <c r="E168" t="s">
        <v>367</v>
      </c>
      <c r="F168" s="2">
        <v>19.809999999999999</v>
      </c>
      <c r="G168" s="2">
        <v>0.99</v>
      </c>
      <c r="H168" s="2">
        <v>20.8</v>
      </c>
    </row>
    <row r="169" spans="1:8" x14ac:dyDescent="0.35">
      <c r="A169">
        <v>25115</v>
      </c>
      <c r="B169" t="s">
        <v>13</v>
      </c>
      <c r="C169" s="1">
        <v>46126</v>
      </c>
      <c r="D169" t="s">
        <v>136</v>
      </c>
      <c r="E169" t="s">
        <v>366</v>
      </c>
      <c r="F169" s="2">
        <v>20.350000000000001</v>
      </c>
      <c r="G169" s="2">
        <v>1.02</v>
      </c>
      <c r="H169" s="2">
        <v>21.37</v>
      </c>
    </row>
    <row r="170" spans="1:8" x14ac:dyDescent="0.35">
      <c r="A170">
        <v>25116</v>
      </c>
      <c r="B170" t="s">
        <v>13</v>
      </c>
      <c r="C170" s="1">
        <v>46126</v>
      </c>
      <c r="D170" t="s">
        <v>136</v>
      </c>
      <c r="E170" t="s">
        <v>365</v>
      </c>
      <c r="F170" s="2">
        <v>20.9</v>
      </c>
      <c r="G170" s="2">
        <v>1.04</v>
      </c>
      <c r="H170" s="2">
        <v>21.94</v>
      </c>
    </row>
    <row r="171" spans="1:8" x14ac:dyDescent="0.35">
      <c r="A171">
        <v>25117</v>
      </c>
      <c r="B171" t="s">
        <v>13</v>
      </c>
      <c r="C171" s="1">
        <v>46126</v>
      </c>
      <c r="D171" t="s">
        <v>136</v>
      </c>
      <c r="E171" t="s">
        <v>364</v>
      </c>
      <c r="F171" s="2">
        <v>24.03</v>
      </c>
      <c r="G171" s="2">
        <v>1.2</v>
      </c>
      <c r="H171" s="2">
        <v>25.23</v>
      </c>
    </row>
    <row r="172" spans="1:8" x14ac:dyDescent="0.35">
      <c r="A172">
        <v>25118</v>
      </c>
      <c r="B172" t="s">
        <v>13</v>
      </c>
      <c r="C172" s="1">
        <v>46126</v>
      </c>
      <c r="D172" t="s">
        <v>136</v>
      </c>
      <c r="E172" t="s">
        <v>363</v>
      </c>
      <c r="F172" s="2">
        <v>41.17</v>
      </c>
      <c r="G172" s="2">
        <v>2.06</v>
      </c>
      <c r="H172" s="2">
        <v>43.23</v>
      </c>
    </row>
    <row r="173" spans="1:8" x14ac:dyDescent="0.35">
      <c r="A173">
        <v>25119</v>
      </c>
      <c r="B173" t="s">
        <v>13</v>
      </c>
      <c r="C173" s="1">
        <v>46126</v>
      </c>
      <c r="D173" t="s">
        <v>136</v>
      </c>
      <c r="E173" t="s">
        <v>362</v>
      </c>
      <c r="F173" s="2">
        <v>52.35</v>
      </c>
      <c r="G173" s="2">
        <v>2.62</v>
      </c>
      <c r="H173" s="2">
        <v>54.97</v>
      </c>
    </row>
    <row r="174" spans="1:8" x14ac:dyDescent="0.35">
      <c r="A174">
        <v>25123</v>
      </c>
      <c r="B174" t="s">
        <v>361</v>
      </c>
      <c r="C174" s="1">
        <v>46126</v>
      </c>
      <c r="D174" t="s">
        <v>360</v>
      </c>
      <c r="E174" t="s">
        <v>359</v>
      </c>
      <c r="F174" s="2"/>
      <c r="G174" s="2"/>
      <c r="H174" s="2">
        <v>10</v>
      </c>
    </row>
    <row r="175" spans="1:8" x14ac:dyDescent="0.35">
      <c r="A175">
        <v>25126</v>
      </c>
      <c r="B175" t="s">
        <v>13</v>
      </c>
      <c r="C175" s="1">
        <v>46126</v>
      </c>
      <c r="D175" t="s">
        <v>136</v>
      </c>
      <c r="E175" t="s">
        <v>358</v>
      </c>
      <c r="F175" s="2">
        <v>36.340000000000003</v>
      </c>
      <c r="G175" s="2">
        <v>1.82</v>
      </c>
      <c r="H175" s="2">
        <v>38.159999999999997</v>
      </c>
    </row>
    <row r="176" spans="1:8" x14ac:dyDescent="0.35">
      <c r="A176">
        <v>25188</v>
      </c>
      <c r="B176" t="s">
        <v>13</v>
      </c>
      <c r="C176" s="1">
        <v>46126</v>
      </c>
      <c r="D176" t="s">
        <v>71</v>
      </c>
      <c r="E176" t="s">
        <v>357</v>
      </c>
      <c r="F176" s="2">
        <v>0.02</v>
      </c>
      <c r="G176" s="2">
        <v>0</v>
      </c>
      <c r="H176" s="2">
        <v>0.02</v>
      </c>
    </row>
    <row r="177" spans="1:8" x14ac:dyDescent="0.35">
      <c r="A177">
        <v>25195</v>
      </c>
      <c r="B177" t="s">
        <v>13</v>
      </c>
      <c r="C177" s="1">
        <v>46126</v>
      </c>
      <c r="D177" t="s">
        <v>71</v>
      </c>
      <c r="E177" t="s">
        <v>261</v>
      </c>
      <c r="F177" s="2">
        <v>36.950000000000003</v>
      </c>
      <c r="G177" s="2">
        <v>0</v>
      </c>
      <c r="H177" s="2">
        <v>36.950000000000003</v>
      </c>
    </row>
    <row r="178" spans="1:8" x14ac:dyDescent="0.35">
      <c r="A178">
        <v>25196</v>
      </c>
      <c r="B178" t="s">
        <v>13</v>
      </c>
      <c r="C178" s="1">
        <v>46126</v>
      </c>
      <c r="D178" t="s">
        <v>71</v>
      </c>
      <c r="E178" t="s">
        <v>261</v>
      </c>
      <c r="F178" s="2">
        <v>8.6999999999999993</v>
      </c>
      <c r="G178" s="2">
        <v>0</v>
      </c>
      <c r="H178" s="2">
        <v>8.6999999999999993</v>
      </c>
    </row>
    <row r="179" spans="1:8" x14ac:dyDescent="0.35">
      <c r="A179">
        <v>25197</v>
      </c>
      <c r="B179" t="s">
        <v>13</v>
      </c>
      <c r="C179" s="1">
        <v>46126</v>
      </c>
      <c r="D179" t="s">
        <v>71</v>
      </c>
      <c r="E179" t="s">
        <v>261</v>
      </c>
      <c r="F179" s="2">
        <v>2.1800000000000002</v>
      </c>
      <c r="G179" s="2">
        <v>0</v>
      </c>
      <c r="H179" s="2">
        <v>2.1800000000000002</v>
      </c>
    </row>
    <row r="180" spans="1:8" x14ac:dyDescent="0.35">
      <c r="A180">
        <v>25137</v>
      </c>
      <c r="B180" t="s">
        <v>13</v>
      </c>
      <c r="C180" s="1">
        <v>46127</v>
      </c>
      <c r="D180" t="s">
        <v>138</v>
      </c>
      <c r="E180" t="s">
        <v>138</v>
      </c>
      <c r="F180" s="2">
        <v>48692.52</v>
      </c>
      <c r="G180" s="2">
        <v>0</v>
      </c>
      <c r="H180" s="2">
        <v>48692.52</v>
      </c>
    </row>
    <row r="181" spans="1:8" x14ac:dyDescent="0.35">
      <c r="A181">
        <v>25140</v>
      </c>
      <c r="B181" t="s">
        <v>13</v>
      </c>
      <c r="C181" s="1">
        <v>46127</v>
      </c>
      <c r="D181" t="s">
        <v>145</v>
      </c>
      <c r="E181" t="s">
        <v>356</v>
      </c>
      <c r="F181" s="2">
        <v>7903.42</v>
      </c>
      <c r="G181" s="2">
        <v>0</v>
      </c>
      <c r="H181" s="2">
        <v>7903.42</v>
      </c>
    </row>
    <row r="182" spans="1:8" x14ac:dyDescent="0.35">
      <c r="A182">
        <v>25141</v>
      </c>
      <c r="B182" t="s">
        <v>13</v>
      </c>
      <c r="C182" s="1">
        <v>46127</v>
      </c>
      <c r="D182" t="s">
        <v>136</v>
      </c>
      <c r="E182" t="s">
        <v>355</v>
      </c>
      <c r="F182" s="2">
        <v>175.32</v>
      </c>
      <c r="G182" s="2">
        <v>8.77</v>
      </c>
      <c r="H182" s="2">
        <v>184.09</v>
      </c>
    </row>
    <row r="183" spans="1:8" x14ac:dyDescent="0.35">
      <c r="A183">
        <v>25181</v>
      </c>
      <c r="B183" t="s">
        <v>13</v>
      </c>
      <c r="C183" s="1">
        <v>46127</v>
      </c>
      <c r="D183" t="s">
        <v>75</v>
      </c>
      <c r="E183" t="s">
        <v>210</v>
      </c>
      <c r="F183" s="2">
        <v>1.62</v>
      </c>
      <c r="G183" s="2">
        <v>0.19</v>
      </c>
      <c r="H183" s="2">
        <v>1.81</v>
      </c>
    </row>
    <row r="184" spans="1:8" x14ac:dyDescent="0.35">
      <c r="A184">
        <v>25179</v>
      </c>
      <c r="B184" t="s">
        <v>13</v>
      </c>
      <c r="C184" s="1">
        <v>46128</v>
      </c>
      <c r="D184" t="s">
        <v>149</v>
      </c>
      <c r="E184" t="s">
        <v>354</v>
      </c>
      <c r="F184" s="2">
        <v>39</v>
      </c>
      <c r="G184" s="2">
        <v>7.8</v>
      </c>
      <c r="H184" s="2">
        <v>46.8</v>
      </c>
    </row>
    <row r="185" spans="1:8" x14ac:dyDescent="0.35">
      <c r="A185">
        <v>25236</v>
      </c>
      <c r="B185" t="s">
        <v>19</v>
      </c>
      <c r="C185" s="1">
        <v>46128</v>
      </c>
      <c r="D185" t="s">
        <v>85</v>
      </c>
      <c r="E185" t="s">
        <v>353</v>
      </c>
      <c r="F185" s="2"/>
      <c r="G185" s="2"/>
      <c r="H185" s="2">
        <v>1066.58</v>
      </c>
    </row>
    <row r="186" spans="1:8" x14ac:dyDescent="0.35">
      <c r="A186">
        <v>25237</v>
      </c>
      <c r="B186" t="s">
        <v>19</v>
      </c>
      <c r="C186" s="1">
        <v>46128</v>
      </c>
      <c r="D186" t="s">
        <v>352</v>
      </c>
      <c r="E186" t="s">
        <v>350</v>
      </c>
      <c r="F186" s="2"/>
      <c r="G186" s="2"/>
      <c r="H186" s="2">
        <v>1034.73</v>
      </c>
    </row>
    <row r="187" spans="1:8" x14ac:dyDescent="0.35">
      <c r="A187">
        <v>25238</v>
      </c>
      <c r="B187" t="s">
        <v>19</v>
      </c>
      <c r="C187" s="1">
        <v>46128</v>
      </c>
      <c r="D187" t="s">
        <v>351</v>
      </c>
      <c r="E187" t="s">
        <v>350</v>
      </c>
      <c r="F187" s="2"/>
      <c r="G187" s="2"/>
      <c r="H187" s="2">
        <v>1034.73</v>
      </c>
    </row>
    <row r="188" spans="1:8" x14ac:dyDescent="0.35">
      <c r="A188">
        <v>25239</v>
      </c>
      <c r="B188" t="s">
        <v>19</v>
      </c>
      <c r="C188" s="1">
        <v>46128</v>
      </c>
      <c r="D188" t="s">
        <v>182</v>
      </c>
      <c r="E188" t="s">
        <v>78</v>
      </c>
      <c r="F188" s="2"/>
      <c r="G188" s="2"/>
      <c r="H188" s="2">
        <v>37.9</v>
      </c>
    </row>
    <row r="189" spans="1:8" x14ac:dyDescent="0.35">
      <c r="A189">
        <v>25240</v>
      </c>
      <c r="B189" t="s">
        <v>19</v>
      </c>
      <c r="C189" s="1">
        <v>46128</v>
      </c>
      <c r="D189" t="s">
        <v>77</v>
      </c>
      <c r="E189" t="s">
        <v>78</v>
      </c>
      <c r="F189" s="2"/>
      <c r="G189" s="2"/>
      <c r="H189" s="2">
        <v>11.5</v>
      </c>
    </row>
    <row r="190" spans="1:8" x14ac:dyDescent="0.35">
      <c r="A190">
        <v>25241</v>
      </c>
      <c r="B190" t="s">
        <v>19</v>
      </c>
      <c r="C190" s="1">
        <v>46128</v>
      </c>
      <c r="D190" t="s">
        <v>349</v>
      </c>
      <c r="E190" t="s">
        <v>348</v>
      </c>
      <c r="F190" s="2"/>
      <c r="G190" s="2"/>
      <c r="H190" s="2">
        <v>2100</v>
      </c>
    </row>
    <row r="191" spans="1:8" x14ac:dyDescent="0.35">
      <c r="A191">
        <v>25242</v>
      </c>
      <c r="B191" t="s">
        <v>19</v>
      </c>
      <c r="C191" s="1">
        <v>46128</v>
      </c>
      <c r="D191" t="s">
        <v>185</v>
      </c>
      <c r="E191" t="s">
        <v>82</v>
      </c>
      <c r="F191" s="2"/>
      <c r="G191" s="2"/>
      <c r="H191" s="2">
        <v>25.23</v>
      </c>
    </row>
    <row r="192" spans="1:8" x14ac:dyDescent="0.35">
      <c r="A192">
        <v>25243</v>
      </c>
      <c r="B192" t="s">
        <v>19</v>
      </c>
      <c r="C192" s="1">
        <v>46128</v>
      </c>
      <c r="D192" t="s">
        <v>79</v>
      </c>
      <c r="E192" t="s">
        <v>131</v>
      </c>
      <c r="F192" s="2"/>
      <c r="G192" s="2"/>
      <c r="H192" s="2">
        <v>51.37</v>
      </c>
    </row>
    <row r="193" spans="1:8" x14ac:dyDescent="0.35">
      <c r="A193">
        <v>25244</v>
      </c>
      <c r="B193" t="s">
        <v>19</v>
      </c>
      <c r="C193" s="1">
        <v>46128</v>
      </c>
      <c r="D193" t="s">
        <v>347</v>
      </c>
      <c r="E193" t="s">
        <v>346</v>
      </c>
      <c r="F193" s="2"/>
      <c r="G193" s="2"/>
      <c r="H193" s="2">
        <v>251.03</v>
      </c>
    </row>
    <row r="194" spans="1:8" x14ac:dyDescent="0.35">
      <c r="A194">
        <v>25245</v>
      </c>
      <c r="B194" t="s">
        <v>19</v>
      </c>
      <c r="C194" s="1">
        <v>46128</v>
      </c>
      <c r="D194" t="s">
        <v>345</v>
      </c>
      <c r="E194" t="s">
        <v>344</v>
      </c>
      <c r="F194" s="2"/>
      <c r="G194" s="2"/>
      <c r="H194" s="2">
        <v>50</v>
      </c>
    </row>
    <row r="195" spans="1:8" x14ac:dyDescent="0.35">
      <c r="A195">
        <v>25246</v>
      </c>
      <c r="B195" t="s">
        <v>19</v>
      </c>
      <c r="C195" s="1">
        <v>46128</v>
      </c>
      <c r="D195" t="s">
        <v>343</v>
      </c>
      <c r="E195" t="s">
        <v>342</v>
      </c>
      <c r="F195" s="2"/>
      <c r="G195" s="2"/>
      <c r="H195" s="2">
        <v>605.89</v>
      </c>
    </row>
    <row r="196" spans="1:8" x14ac:dyDescent="0.35">
      <c r="A196">
        <v>25247</v>
      </c>
      <c r="B196" t="s">
        <v>19</v>
      </c>
      <c r="C196" s="1">
        <v>46128</v>
      </c>
      <c r="D196" t="s">
        <v>341</v>
      </c>
      <c r="E196" t="s">
        <v>340</v>
      </c>
      <c r="F196" s="2"/>
      <c r="G196" s="2"/>
      <c r="H196" s="2">
        <v>129</v>
      </c>
    </row>
    <row r="197" spans="1:8" x14ac:dyDescent="0.35">
      <c r="A197">
        <v>25248</v>
      </c>
      <c r="B197" t="s">
        <v>19</v>
      </c>
      <c r="C197" s="1">
        <v>46128</v>
      </c>
      <c r="D197" t="s">
        <v>124</v>
      </c>
      <c r="E197" t="s">
        <v>339</v>
      </c>
      <c r="F197" s="2"/>
      <c r="G197" s="2"/>
      <c r="H197" s="2">
        <v>117.25</v>
      </c>
    </row>
    <row r="198" spans="1:8" x14ac:dyDescent="0.35">
      <c r="A198">
        <v>25249</v>
      </c>
      <c r="B198" t="s">
        <v>19</v>
      </c>
      <c r="C198" s="1">
        <v>46128</v>
      </c>
      <c r="D198" t="s">
        <v>196</v>
      </c>
      <c r="E198" t="s">
        <v>82</v>
      </c>
      <c r="F198" s="2"/>
      <c r="G198" s="2"/>
      <c r="H198" s="2">
        <v>248.82</v>
      </c>
    </row>
    <row r="199" spans="1:8" x14ac:dyDescent="0.35">
      <c r="A199">
        <v>25250</v>
      </c>
      <c r="B199" t="s">
        <v>19</v>
      </c>
      <c r="C199" s="1">
        <v>46128</v>
      </c>
      <c r="D199" t="s">
        <v>338</v>
      </c>
      <c r="E199" t="s">
        <v>337</v>
      </c>
      <c r="F199" s="2"/>
      <c r="G199" s="2"/>
      <c r="H199" s="2">
        <v>150</v>
      </c>
    </row>
    <row r="200" spans="1:8" x14ac:dyDescent="0.35">
      <c r="A200">
        <v>25251</v>
      </c>
      <c r="B200" t="s">
        <v>19</v>
      </c>
      <c r="C200" s="1">
        <v>46128</v>
      </c>
      <c r="D200" t="s">
        <v>145</v>
      </c>
      <c r="E200" t="s">
        <v>336</v>
      </c>
      <c r="F200" s="2"/>
      <c r="G200" s="2"/>
      <c r="H200" s="2">
        <v>1074</v>
      </c>
    </row>
    <row r="201" spans="1:8" x14ac:dyDescent="0.35">
      <c r="A201">
        <v>25252</v>
      </c>
      <c r="B201" t="s">
        <v>19</v>
      </c>
      <c r="C201" s="1">
        <v>46128</v>
      </c>
      <c r="D201" t="s">
        <v>335</v>
      </c>
      <c r="E201" t="s">
        <v>334</v>
      </c>
      <c r="F201" s="2"/>
      <c r="G201" s="2"/>
      <c r="H201" s="2">
        <v>7124.99</v>
      </c>
    </row>
    <row r="202" spans="1:8" x14ac:dyDescent="0.35">
      <c r="A202">
        <v>25253</v>
      </c>
      <c r="B202" t="s">
        <v>19</v>
      </c>
      <c r="C202" s="1">
        <v>46128</v>
      </c>
      <c r="D202" t="s">
        <v>333</v>
      </c>
      <c r="E202" t="s">
        <v>332</v>
      </c>
      <c r="F202" s="2"/>
      <c r="G202" s="2"/>
      <c r="H202" s="2">
        <v>150</v>
      </c>
    </row>
    <row r="203" spans="1:8" x14ac:dyDescent="0.35">
      <c r="A203">
        <v>25254</v>
      </c>
      <c r="B203" t="s">
        <v>19</v>
      </c>
      <c r="C203" s="1">
        <v>46128</v>
      </c>
      <c r="D203" t="s">
        <v>331</v>
      </c>
      <c r="E203" t="s">
        <v>330</v>
      </c>
      <c r="F203" s="2"/>
      <c r="G203" s="2"/>
      <c r="H203" s="2">
        <v>21.72</v>
      </c>
    </row>
    <row r="204" spans="1:8" x14ac:dyDescent="0.35">
      <c r="A204">
        <v>25255</v>
      </c>
      <c r="B204" t="s">
        <v>19</v>
      </c>
      <c r="C204" s="1">
        <v>46128</v>
      </c>
      <c r="D204" t="s">
        <v>329</v>
      </c>
      <c r="E204" t="s">
        <v>328</v>
      </c>
      <c r="F204" s="2"/>
      <c r="G204" s="2"/>
      <c r="H204" s="2">
        <v>115.99</v>
      </c>
    </row>
    <row r="205" spans="1:8" x14ac:dyDescent="0.35">
      <c r="A205">
        <v>25256</v>
      </c>
      <c r="B205" t="s">
        <v>19</v>
      </c>
      <c r="C205" s="1">
        <v>46128</v>
      </c>
      <c r="D205" t="s">
        <v>327</v>
      </c>
      <c r="E205" t="s">
        <v>268</v>
      </c>
      <c r="F205" s="2"/>
      <c r="G205" s="2"/>
      <c r="H205" s="2">
        <v>110</v>
      </c>
    </row>
    <row r="206" spans="1:8" x14ac:dyDescent="0.35">
      <c r="A206">
        <v>25257</v>
      </c>
      <c r="B206" t="s">
        <v>19</v>
      </c>
      <c r="C206" s="1">
        <v>46128</v>
      </c>
      <c r="D206" t="s">
        <v>94</v>
      </c>
      <c r="E206" t="s">
        <v>95</v>
      </c>
      <c r="F206" s="2"/>
      <c r="G206" s="2"/>
      <c r="H206" s="2">
        <v>163.62</v>
      </c>
    </row>
    <row r="207" spans="1:8" x14ac:dyDescent="0.35">
      <c r="A207">
        <v>25258</v>
      </c>
      <c r="B207" t="s">
        <v>19</v>
      </c>
      <c r="C207" s="1">
        <v>46128</v>
      </c>
      <c r="D207" t="s">
        <v>130</v>
      </c>
      <c r="E207" t="s">
        <v>326</v>
      </c>
      <c r="F207" s="2"/>
      <c r="G207" s="2"/>
      <c r="H207" s="2">
        <v>138.58000000000001</v>
      </c>
    </row>
    <row r="208" spans="1:8" x14ac:dyDescent="0.35">
      <c r="A208">
        <v>25259</v>
      </c>
      <c r="B208" t="s">
        <v>19</v>
      </c>
      <c r="C208" s="1">
        <v>46128</v>
      </c>
      <c r="D208" t="s">
        <v>325</v>
      </c>
      <c r="E208" t="s">
        <v>120</v>
      </c>
      <c r="F208" s="2"/>
      <c r="G208" s="2"/>
      <c r="H208" s="2">
        <v>1070.4000000000001</v>
      </c>
    </row>
    <row r="209" spans="1:8" x14ac:dyDescent="0.35">
      <c r="A209">
        <v>25260</v>
      </c>
      <c r="B209" t="s">
        <v>19</v>
      </c>
      <c r="C209" s="1">
        <v>46128</v>
      </c>
      <c r="D209" t="s">
        <v>324</v>
      </c>
      <c r="E209" t="s">
        <v>323</v>
      </c>
      <c r="F209" s="2"/>
      <c r="G209" s="2"/>
      <c r="H209" s="2">
        <v>858</v>
      </c>
    </row>
    <row r="210" spans="1:8" x14ac:dyDescent="0.35">
      <c r="A210">
        <v>25261</v>
      </c>
      <c r="B210" t="s">
        <v>19</v>
      </c>
      <c r="C210" s="1">
        <v>46128</v>
      </c>
      <c r="D210" t="s">
        <v>104</v>
      </c>
      <c r="E210" t="s">
        <v>322</v>
      </c>
      <c r="F210" s="2"/>
      <c r="G210" s="2"/>
      <c r="H210" s="2">
        <v>9480</v>
      </c>
    </row>
    <row r="211" spans="1:8" x14ac:dyDescent="0.35">
      <c r="A211">
        <v>25262</v>
      </c>
      <c r="B211" t="s">
        <v>19</v>
      </c>
      <c r="C211" s="1">
        <v>46128</v>
      </c>
      <c r="D211" t="s">
        <v>321</v>
      </c>
      <c r="E211" t="s">
        <v>320</v>
      </c>
      <c r="F211" s="2"/>
      <c r="G211" s="2"/>
      <c r="H211" s="2">
        <v>4320</v>
      </c>
    </row>
    <row r="212" spans="1:8" x14ac:dyDescent="0.35">
      <c r="A212">
        <v>25263</v>
      </c>
      <c r="B212" t="s">
        <v>19</v>
      </c>
      <c r="C212" s="1">
        <v>46128</v>
      </c>
      <c r="D212" t="s">
        <v>319</v>
      </c>
      <c r="E212" t="s">
        <v>318</v>
      </c>
      <c r="F212" s="2"/>
      <c r="G212" s="2"/>
      <c r="H212" s="2">
        <v>462</v>
      </c>
    </row>
    <row r="213" spans="1:8" x14ac:dyDescent="0.35">
      <c r="A213">
        <v>25264</v>
      </c>
      <c r="B213" t="s">
        <v>19</v>
      </c>
      <c r="C213" s="1">
        <v>46128</v>
      </c>
      <c r="D213" t="s">
        <v>132</v>
      </c>
      <c r="E213" t="s">
        <v>129</v>
      </c>
      <c r="F213" s="2"/>
      <c r="G213" s="2"/>
      <c r="H213" s="2">
        <v>19608.3</v>
      </c>
    </row>
    <row r="214" spans="1:8" x14ac:dyDescent="0.35">
      <c r="A214">
        <v>25265</v>
      </c>
      <c r="B214" t="s">
        <v>19</v>
      </c>
      <c r="C214" s="1">
        <v>46128</v>
      </c>
      <c r="D214" t="s">
        <v>282</v>
      </c>
      <c r="E214" t="s">
        <v>281</v>
      </c>
      <c r="F214" s="2"/>
      <c r="G214" s="2"/>
      <c r="H214" s="2">
        <v>6000</v>
      </c>
    </row>
    <row r="215" spans="1:8" x14ac:dyDescent="0.35">
      <c r="A215">
        <v>25266</v>
      </c>
      <c r="B215" t="s">
        <v>19</v>
      </c>
      <c r="C215" s="1">
        <v>46128</v>
      </c>
      <c r="D215" t="s">
        <v>133</v>
      </c>
      <c r="E215" t="s">
        <v>317</v>
      </c>
      <c r="F215" s="2"/>
      <c r="G215" s="2"/>
      <c r="H215" s="2">
        <v>1610</v>
      </c>
    </row>
    <row r="216" spans="1:8" x14ac:dyDescent="0.35">
      <c r="A216">
        <v>25267</v>
      </c>
      <c r="B216" t="s">
        <v>19</v>
      </c>
      <c r="C216" s="1">
        <v>46128</v>
      </c>
      <c r="D216" t="s">
        <v>201</v>
      </c>
      <c r="E216" t="s">
        <v>316</v>
      </c>
      <c r="F216" s="2"/>
      <c r="G216" s="2"/>
      <c r="H216" s="2">
        <v>347.25</v>
      </c>
    </row>
    <row r="217" spans="1:8" x14ac:dyDescent="0.35">
      <c r="A217">
        <v>25268</v>
      </c>
      <c r="B217" t="s">
        <v>19</v>
      </c>
      <c r="C217" s="1">
        <v>46128</v>
      </c>
      <c r="D217" t="s">
        <v>315</v>
      </c>
      <c r="E217" t="s">
        <v>314</v>
      </c>
      <c r="F217" s="2"/>
      <c r="G217" s="2"/>
      <c r="H217" s="2">
        <v>48</v>
      </c>
    </row>
    <row r="218" spans="1:8" x14ac:dyDescent="0.35">
      <c r="A218">
        <v>25269</v>
      </c>
      <c r="B218" t="s">
        <v>19</v>
      </c>
      <c r="C218" s="1">
        <v>46128</v>
      </c>
      <c r="D218" t="s">
        <v>37</v>
      </c>
      <c r="E218" t="s">
        <v>163</v>
      </c>
      <c r="F218" s="2"/>
      <c r="G218" s="2"/>
      <c r="H218" s="2">
        <v>504</v>
      </c>
    </row>
    <row r="219" spans="1:8" x14ac:dyDescent="0.35">
      <c r="A219">
        <v>25270</v>
      </c>
      <c r="B219" t="s">
        <v>19</v>
      </c>
      <c r="C219" s="1">
        <v>46128</v>
      </c>
      <c r="D219" t="s">
        <v>108</v>
      </c>
      <c r="E219" t="s">
        <v>204</v>
      </c>
      <c r="F219" s="2"/>
      <c r="G219" s="2"/>
      <c r="H219" s="2">
        <v>46.74</v>
      </c>
    </row>
    <row r="220" spans="1:8" x14ac:dyDescent="0.35">
      <c r="A220">
        <v>25271</v>
      </c>
      <c r="B220" t="s">
        <v>19</v>
      </c>
      <c r="C220" s="1">
        <v>46128</v>
      </c>
      <c r="D220" t="s">
        <v>110</v>
      </c>
      <c r="E220" t="s">
        <v>82</v>
      </c>
      <c r="F220" s="2"/>
      <c r="G220" s="2"/>
      <c r="H220" s="2">
        <v>114.98</v>
      </c>
    </row>
    <row r="221" spans="1:8" x14ac:dyDescent="0.35">
      <c r="A221">
        <v>25272</v>
      </c>
      <c r="B221" t="s">
        <v>19</v>
      </c>
      <c r="C221" s="1">
        <v>46128</v>
      </c>
      <c r="D221" t="s">
        <v>313</v>
      </c>
      <c r="E221" t="s">
        <v>312</v>
      </c>
      <c r="F221" s="2"/>
      <c r="G221" s="2"/>
      <c r="H221" s="2">
        <v>30</v>
      </c>
    </row>
    <row r="222" spans="1:8" x14ac:dyDescent="0.35">
      <c r="A222">
        <v>25273</v>
      </c>
      <c r="B222" t="s">
        <v>19</v>
      </c>
      <c r="C222" s="1">
        <v>46128</v>
      </c>
      <c r="D222" t="s">
        <v>311</v>
      </c>
      <c r="E222" t="s">
        <v>310</v>
      </c>
      <c r="F222" s="2"/>
      <c r="G222" s="2"/>
      <c r="H222" s="2">
        <v>84</v>
      </c>
    </row>
    <row r="223" spans="1:8" x14ac:dyDescent="0.35">
      <c r="A223">
        <v>25274</v>
      </c>
      <c r="B223" t="s">
        <v>19</v>
      </c>
      <c r="C223" s="1">
        <v>46128</v>
      </c>
      <c r="D223" t="s">
        <v>309</v>
      </c>
      <c r="E223" t="s">
        <v>308</v>
      </c>
      <c r="F223" s="2"/>
      <c r="G223" s="2"/>
      <c r="H223" s="2">
        <v>1854.9</v>
      </c>
    </row>
    <row r="224" spans="1:8" x14ac:dyDescent="0.35">
      <c r="A224">
        <v>25275</v>
      </c>
      <c r="B224" t="s">
        <v>19</v>
      </c>
      <c r="C224" s="1">
        <v>46128</v>
      </c>
      <c r="D224" t="s">
        <v>307</v>
      </c>
      <c r="E224" t="s">
        <v>306</v>
      </c>
      <c r="F224" s="2"/>
      <c r="G224" s="2"/>
      <c r="H224" s="2">
        <v>48.41</v>
      </c>
    </row>
    <row r="225" spans="1:8" x14ac:dyDescent="0.35">
      <c r="A225">
        <v>25295</v>
      </c>
      <c r="B225" t="s">
        <v>13</v>
      </c>
      <c r="C225" s="1">
        <v>46128</v>
      </c>
      <c r="D225" t="s">
        <v>75</v>
      </c>
      <c r="E225" t="s">
        <v>181</v>
      </c>
      <c r="F225" s="2">
        <v>0.69</v>
      </c>
      <c r="G225" s="2">
        <v>0.08</v>
      </c>
      <c r="H225" s="2">
        <v>0.77</v>
      </c>
    </row>
    <row r="226" spans="1:8" x14ac:dyDescent="0.35">
      <c r="A226">
        <v>25309</v>
      </c>
      <c r="B226" t="s">
        <v>13</v>
      </c>
      <c r="C226" s="1">
        <v>46129</v>
      </c>
      <c r="D226" t="s">
        <v>305</v>
      </c>
      <c r="E226" t="s">
        <v>304</v>
      </c>
      <c r="F226" s="2">
        <v>837.97</v>
      </c>
      <c r="G226" s="2">
        <v>167.09</v>
      </c>
      <c r="H226" s="2">
        <v>1005.06</v>
      </c>
    </row>
    <row r="227" spans="1:8" x14ac:dyDescent="0.35">
      <c r="A227">
        <v>25331</v>
      </c>
      <c r="B227" t="s">
        <v>13</v>
      </c>
      <c r="C227" s="1">
        <v>46129</v>
      </c>
      <c r="D227" t="s">
        <v>71</v>
      </c>
      <c r="E227" t="s">
        <v>261</v>
      </c>
      <c r="F227" s="2">
        <v>17.59</v>
      </c>
      <c r="G227" s="2">
        <v>0</v>
      </c>
      <c r="H227" s="2">
        <v>17.59</v>
      </c>
    </row>
    <row r="228" spans="1:8" x14ac:dyDescent="0.35">
      <c r="A228">
        <v>25297</v>
      </c>
      <c r="B228" t="s">
        <v>13</v>
      </c>
      <c r="C228" s="1">
        <v>46132</v>
      </c>
      <c r="D228" t="s">
        <v>145</v>
      </c>
      <c r="E228" t="s">
        <v>303</v>
      </c>
      <c r="F228" s="2">
        <v>70</v>
      </c>
      <c r="G228" s="2">
        <v>0</v>
      </c>
      <c r="H228" s="2">
        <v>70</v>
      </c>
    </row>
    <row r="229" spans="1:8" x14ac:dyDescent="0.35">
      <c r="A229">
        <v>25298</v>
      </c>
      <c r="B229" t="s">
        <v>13</v>
      </c>
      <c r="C229" s="1">
        <v>46132</v>
      </c>
      <c r="D229" t="s">
        <v>211</v>
      </c>
      <c r="E229" t="s">
        <v>302</v>
      </c>
      <c r="F229" s="2">
        <v>5842.75</v>
      </c>
      <c r="G229" s="2">
        <v>1103.53</v>
      </c>
      <c r="H229" s="2">
        <v>6946.28</v>
      </c>
    </row>
    <row r="230" spans="1:8" x14ac:dyDescent="0.35">
      <c r="A230">
        <v>25316</v>
      </c>
      <c r="B230" t="s">
        <v>13</v>
      </c>
      <c r="C230" s="1">
        <v>46132</v>
      </c>
      <c r="D230" t="s">
        <v>178</v>
      </c>
      <c r="E230" t="s">
        <v>179</v>
      </c>
      <c r="F230" s="2">
        <v>546.35</v>
      </c>
      <c r="G230" s="2">
        <v>109.27</v>
      </c>
      <c r="H230" s="2">
        <v>655.62</v>
      </c>
    </row>
    <row r="231" spans="1:8" x14ac:dyDescent="0.35">
      <c r="A231">
        <v>25317</v>
      </c>
      <c r="B231" t="s">
        <v>13</v>
      </c>
      <c r="C231" s="1">
        <v>46132</v>
      </c>
      <c r="D231" t="s">
        <v>136</v>
      </c>
      <c r="E231" t="s">
        <v>301</v>
      </c>
      <c r="F231" s="2">
        <v>1310.73</v>
      </c>
      <c r="G231" s="2">
        <v>262.14</v>
      </c>
      <c r="H231" s="2">
        <v>1572.87</v>
      </c>
    </row>
    <row r="232" spans="1:8" x14ac:dyDescent="0.35">
      <c r="A232">
        <v>25319</v>
      </c>
      <c r="B232" t="s">
        <v>13</v>
      </c>
      <c r="C232" s="1">
        <v>46132</v>
      </c>
      <c r="D232" t="s">
        <v>75</v>
      </c>
      <c r="E232" t="s">
        <v>181</v>
      </c>
      <c r="F232" s="2">
        <v>0.69</v>
      </c>
      <c r="G232" s="2">
        <v>0.08</v>
      </c>
      <c r="H232" s="2">
        <v>0.77</v>
      </c>
    </row>
    <row r="233" spans="1:8" x14ac:dyDescent="0.35">
      <c r="A233">
        <v>25384</v>
      </c>
      <c r="B233" t="s">
        <v>13</v>
      </c>
      <c r="C233" s="1">
        <v>46132</v>
      </c>
      <c r="D233" t="s">
        <v>71</v>
      </c>
      <c r="E233" t="s">
        <v>261</v>
      </c>
      <c r="F233" s="2">
        <v>0.34</v>
      </c>
      <c r="G233" s="2">
        <v>0</v>
      </c>
      <c r="H233" s="2">
        <v>0.34</v>
      </c>
    </row>
    <row r="234" spans="1:8" x14ac:dyDescent="0.35">
      <c r="A234">
        <v>25386</v>
      </c>
      <c r="B234" t="s">
        <v>13</v>
      </c>
      <c r="C234" s="1">
        <v>46132</v>
      </c>
      <c r="D234" t="s">
        <v>71</v>
      </c>
      <c r="E234" t="s">
        <v>261</v>
      </c>
      <c r="F234" s="2">
        <v>2.4500000000000002</v>
      </c>
      <c r="G234" s="2">
        <v>0</v>
      </c>
      <c r="H234" s="2">
        <v>2.4500000000000002</v>
      </c>
    </row>
    <row r="235" spans="1:8" x14ac:dyDescent="0.35">
      <c r="A235">
        <v>25353</v>
      </c>
      <c r="B235" t="s">
        <v>13</v>
      </c>
      <c r="C235" s="1">
        <v>46133</v>
      </c>
      <c r="D235" t="s">
        <v>71</v>
      </c>
      <c r="E235" t="s">
        <v>300</v>
      </c>
      <c r="F235" s="2">
        <v>0.34</v>
      </c>
      <c r="G235" s="2">
        <v>0</v>
      </c>
      <c r="H235" s="2">
        <v>0.34</v>
      </c>
    </row>
    <row r="236" spans="1:8" x14ac:dyDescent="0.35">
      <c r="A236">
        <v>25355</v>
      </c>
      <c r="B236" t="s">
        <v>13</v>
      </c>
      <c r="C236" s="1">
        <v>46133</v>
      </c>
      <c r="D236" t="s">
        <v>75</v>
      </c>
      <c r="E236" t="s">
        <v>181</v>
      </c>
      <c r="F236" s="2">
        <v>0.69</v>
      </c>
      <c r="G236" s="2">
        <v>0.08</v>
      </c>
      <c r="H236" s="2">
        <v>0.77</v>
      </c>
    </row>
    <row r="237" spans="1:8" x14ac:dyDescent="0.35">
      <c r="A237">
        <v>25358</v>
      </c>
      <c r="B237" t="s">
        <v>19</v>
      </c>
      <c r="C237" s="1">
        <v>46134</v>
      </c>
      <c r="D237" t="s">
        <v>114</v>
      </c>
      <c r="E237" t="s">
        <v>78</v>
      </c>
      <c r="F237" s="2"/>
      <c r="G237" s="2"/>
      <c r="H237" s="2">
        <v>10.99</v>
      </c>
    </row>
    <row r="238" spans="1:8" x14ac:dyDescent="0.35">
      <c r="A238">
        <v>25359</v>
      </c>
      <c r="B238" t="s">
        <v>19</v>
      </c>
      <c r="C238" s="1">
        <v>46134</v>
      </c>
      <c r="D238" t="s">
        <v>299</v>
      </c>
      <c r="E238" t="s">
        <v>298</v>
      </c>
      <c r="F238" s="2"/>
      <c r="G238" s="2"/>
      <c r="H238" s="2">
        <v>169.54</v>
      </c>
    </row>
    <row r="239" spans="1:8" x14ac:dyDescent="0.35">
      <c r="A239">
        <v>25360</v>
      </c>
      <c r="B239" t="s">
        <v>19</v>
      </c>
      <c r="C239" s="1">
        <v>46134</v>
      </c>
      <c r="D239" t="s">
        <v>297</v>
      </c>
      <c r="E239" t="s">
        <v>82</v>
      </c>
      <c r="F239" s="2"/>
      <c r="G239" s="2"/>
      <c r="H239" s="2">
        <v>266.07</v>
      </c>
    </row>
    <row r="240" spans="1:8" x14ac:dyDescent="0.35">
      <c r="A240">
        <v>25361</v>
      </c>
      <c r="B240" t="s">
        <v>19</v>
      </c>
      <c r="C240" s="1">
        <v>46134</v>
      </c>
      <c r="D240" t="s">
        <v>296</v>
      </c>
      <c r="E240" t="s">
        <v>295</v>
      </c>
      <c r="F240" s="2"/>
      <c r="G240" s="2"/>
      <c r="H240" s="2">
        <v>3862.56</v>
      </c>
    </row>
    <row r="241" spans="1:8" x14ac:dyDescent="0.35">
      <c r="A241">
        <v>25362</v>
      </c>
      <c r="B241" t="s">
        <v>19</v>
      </c>
      <c r="C241" s="1">
        <v>46134</v>
      </c>
      <c r="D241" t="s">
        <v>175</v>
      </c>
      <c r="E241" t="s">
        <v>294</v>
      </c>
      <c r="F241" s="2"/>
      <c r="G241" s="2"/>
      <c r="H241" s="2">
        <v>1350</v>
      </c>
    </row>
    <row r="242" spans="1:8" x14ac:dyDescent="0.35">
      <c r="A242">
        <v>25363</v>
      </c>
      <c r="B242" t="s">
        <v>19</v>
      </c>
      <c r="C242" s="1">
        <v>46134</v>
      </c>
      <c r="D242" t="s">
        <v>126</v>
      </c>
      <c r="E242" t="s">
        <v>293</v>
      </c>
      <c r="F242" s="2"/>
      <c r="G242" s="2"/>
      <c r="H242" s="2">
        <v>486.96</v>
      </c>
    </row>
    <row r="243" spans="1:8" x14ac:dyDescent="0.35">
      <c r="A243">
        <v>25364</v>
      </c>
      <c r="B243" t="s">
        <v>19</v>
      </c>
      <c r="C243" s="1">
        <v>46134</v>
      </c>
      <c r="D243" t="s">
        <v>157</v>
      </c>
      <c r="E243" t="s">
        <v>292</v>
      </c>
      <c r="F243" s="2"/>
      <c r="G243" s="2"/>
      <c r="H243" s="2">
        <v>18061.23</v>
      </c>
    </row>
    <row r="244" spans="1:8" x14ac:dyDescent="0.35">
      <c r="A244">
        <v>25365</v>
      </c>
      <c r="B244" t="s">
        <v>19</v>
      </c>
      <c r="C244" s="1">
        <v>46134</v>
      </c>
      <c r="D244" t="s">
        <v>160</v>
      </c>
      <c r="E244" t="s">
        <v>291</v>
      </c>
      <c r="F244" s="2"/>
      <c r="G244" s="2"/>
      <c r="H244" s="2">
        <v>15811.82</v>
      </c>
    </row>
    <row r="245" spans="1:8" x14ac:dyDescent="0.35">
      <c r="A245">
        <v>25366</v>
      </c>
      <c r="B245" t="s">
        <v>19</v>
      </c>
      <c r="C245" s="1">
        <v>46134</v>
      </c>
      <c r="D245" t="s">
        <v>290</v>
      </c>
      <c r="E245" t="s">
        <v>289</v>
      </c>
      <c r="F245" s="2"/>
      <c r="G245" s="2"/>
      <c r="H245" s="2">
        <v>6397.45</v>
      </c>
    </row>
    <row r="246" spans="1:8" x14ac:dyDescent="0.35">
      <c r="A246">
        <v>25367</v>
      </c>
      <c r="B246" t="s">
        <v>19</v>
      </c>
      <c r="C246" s="1">
        <v>46134</v>
      </c>
      <c r="D246" t="s">
        <v>288</v>
      </c>
      <c r="E246" t="s">
        <v>287</v>
      </c>
      <c r="F246" s="2"/>
      <c r="G246" s="2"/>
      <c r="H246" s="2">
        <v>50</v>
      </c>
    </row>
    <row r="247" spans="1:8" x14ac:dyDescent="0.35">
      <c r="A247">
        <v>25368</v>
      </c>
      <c r="B247" t="s">
        <v>19</v>
      </c>
      <c r="C247" s="1">
        <v>46134</v>
      </c>
      <c r="D247" t="s">
        <v>130</v>
      </c>
      <c r="E247" t="s">
        <v>131</v>
      </c>
      <c r="F247" s="2"/>
      <c r="G247" s="2"/>
      <c r="H247" s="2">
        <v>207.01</v>
      </c>
    </row>
    <row r="248" spans="1:8" x14ac:dyDescent="0.35">
      <c r="A248">
        <v>25369</v>
      </c>
      <c r="B248" t="s">
        <v>19</v>
      </c>
      <c r="C248" s="1">
        <v>46134</v>
      </c>
      <c r="D248" t="s">
        <v>286</v>
      </c>
      <c r="E248" t="s">
        <v>285</v>
      </c>
      <c r="F248" s="2"/>
      <c r="G248" s="2"/>
      <c r="H248" s="2">
        <v>810</v>
      </c>
    </row>
    <row r="249" spans="1:8" x14ac:dyDescent="0.35">
      <c r="A249">
        <v>25370</v>
      </c>
      <c r="B249" t="s">
        <v>19</v>
      </c>
      <c r="C249" s="1">
        <v>46134</v>
      </c>
      <c r="D249" t="s">
        <v>164</v>
      </c>
      <c r="E249" t="s">
        <v>284</v>
      </c>
      <c r="F249" s="2"/>
      <c r="G249" s="2"/>
      <c r="H249" s="2">
        <v>500</v>
      </c>
    </row>
    <row r="250" spans="1:8" x14ac:dyDescent="0.35">
      <c r="A250">
        <v>25371</v>
      </c>
      <c r="B250" t="s">
        <v>19</v>
      </c>
      <c r="C250" s="1">
        <v>46134</v>
      </c>
      <c r="D250" t="s">
        <v>283</v>
      </c>
      <c r="E250" t="s">
        <v>103</v>
      </c>
      <c r="F250" s="2"/>
      <c r="G250" s="2"/>
      <c r="H250" s="2">
        <v>663</v>
      </c>
    </row>
    <row r="251" spans="1:8" x14ac:dyDescent="0.35">
      <c r="A251">
        <v>25372</v>
      </c>
      <c r="B251" t="s">
        <v>19</v>
      </c>
      <c r="C251" s="1">
        <v>46134</v>
      </c>
      <c r="D251" t="s">
        <v>282</v>
      </c>
      <c r="E251" t="s">
        <v>281</v>
      </c>
      <c r="F251" s="2"/>
      <c r="G251" s="2"/>
      <c r="H251" s="2">
        <v>518.4</v>
      </c>
    </row>
    <row r="252" spans="1:8" x14ac:dyDescent="0.35">
      <c r="A252">
        <v>25373</v>
      </c>
      <c r="B252" t="s">
        <v>19</v>
      </c>
      <c r="C252" s="1">
        <v>46134</v>
      </c>
      <c r="D252" t="s">
        <v>280</v>
      </c>
      <c r="E252" t="s">
        <v>279</v>
      </c>
      <c r="F252" s="2"/>
      <c r="G252" s="2"/>
      <c r="H252" s="2">
        <v>131.57</v>
      </c>
    </row>
    <row r="253" spans="1:8" x14ac:dyDescent="0.35">
      <c r="A253">
        <v>25374</v>
      </c>
      <c r="B253" t="s">
        <v>19</v>
      </c>
      <c r="C253" s="1">
        <v>46134</v>
      </c>
      <c r="D253" t="s">
        <v>171</v>
      </c>
      <c r="E253" t="s">
        <v>278</v>
      </c>
      <c r="F253" s="2"/>
      <c r="G253" s="2"/>
      <c r="H253" s="2">
        <v>3007.9</v>
      </c>
    </row>
    <row r="254" spans="1:8" x14ac:dyDescent="0.35">
      <c r="A254">
        <v>25375</v>
      </c>
      <c r="B254" t="s">
        <v>19</v>
      </c>
      <c r="C254" s="1">
        <v>46134</v>
      </c>
      <c r="D254" t="s">
        <v>201</v>
      </c>
      <c r="E254" t="s">
        <v>277</v>
      </c>
      <c r="F254" s="2"/>
      <c r="G254" s="2"/>
      <c r="H254" s="2">
        <v>37.479999999999997</v>
      </c>
    </row>
    <row r="255" spans="1:8" x14ac:dyDescent="0.35">
      <c r="A255">
        <v>25376</v>
      </c>
      <c r="B255" t="s">
        <v>19</v>
      </c>
      <c r="C255" s="1">
        <v>46134</v>
      </c>
      <c r="D255" t="s">
        <v>276</v>
      </c>
      <c r="E255" t="s">
        <v>268</v>
      </c>
      <c r="F255" s="2"/>
      <c r="G255" s="2"/>
      <c r="H255" s="2">
        <v>84</v>
      </c>
    </row>
    <row r="256" spans="1:8" x14ac:dyDescent="0.35">
      <c r="A256">
        <v>25377</v>
      </c>
      <c r="B256" t="s">
        <v>19</v>
      </c>
      <c r="C256" s="1">
        <v>46134</v>
      </c>
      <c r="D256" t="s">
        <v>37</v>
      </c>
      <c r="E256" t="s">
        <v>163</v>
      </c>
      <c r="F256" s="2"/>
      <c r="G256" s="2"/>
      <c r="H256" s="2">
        <v>1298.4000000000001</v>
      </c>
    </row>
    <row r="257" spans="1:8" x14ac:dyDescent="0.35">
      <c r="A257">
        <v>25378</v>
      </c>
      <c r="B257" t="s">
        <v>19</v>
      </c>
      <c r="C257" s="1">
        <v>46134</v>
      </c>
      <c r="D257" t="s">
        <v>173</v>
      </c>
      <c r="E257" t="s">
        <v>275</v>
      </c>
      <c r="F257" s="2"/>
      <c r="G257" s="2"/>
      <c r="H257" s="2">
        <v>17.25</v>
      </c>
    </row>
    <row r="258" spans="1:8" x14ac:dyDescent="0.35">
      <c r="A258">
        <v>25379</v>
      </c>
      <c r="B258" t="s">
        <v>19</v>
      </c>
      <c r="C258" s="1">
        <v>46134</v>
      </c>
      <c r="D258" t="s">
        <v>274</v>
      </c>
      <c r="E258" t="s">
        <v>78</v>
      </c>
      <c r="F258" s="2"/>
      <c r="G258" s="2"/>
      <c r="H258" s="2">
        <v>171.35</v>
      </c>
    </row>
    <row r="259" spans="1:8" x14ac:dyDescent="0.35">
      <c r="A259">
        <v>25380</v>
      </c>
      <c r="B259" t="s">
        <v>19</v>
      </c>
      <c r="C259" s="1">
        <v>46134</v>
      </c>
      <c r="D259" t="s">
        <v>273</v>
      </c>
      <c r="E259" t="s">
        <v>272</v>
      </c>
      <c r="F259" s="2"/>
      <c r="G259" s="2"/>
      <c r="H259" s="2">
        <v>720</v>
      </c>
    </row>
    <row r="260" spans="1:8" x14ac:dyDescent="0.35">
      <c r="A260">
        <v>25381</v>
      </c>
      <c r="B260" t="s">
        <v>19</v>
      </c>
      <c r="C260" s="1">
        <v>46134</v>
      </c>
      <c r="D260" t="s">
        <v>271</v>
      </c>
      <c r="E260" t="s">
        <v>270</v>
      </c>
      <c r="F260" s="2"/>
      <c r="G260" s="2"/>
      <c r="H260" s="2">
        <v>509</v>
      </c>
    </row>
    <row r="261" spans="1:8" x14ac:dyDescent="0.35">
      <c r="A261">
        <v>25382</v>
      </c>
      <c r="B261" t="s">
        <v>19</v>
      </c>
      <c r="C261" s="1">
        <v>46134</v>
      </c>
      <c r="D261" t="s">
        <v>269</v>
      </c>
      <c r="E261" t="s">
        <v>268</v>
      </c>
      <c r="F261" s="2"/>
      <c r="G261" s="2"/>
      <c r="H261" s="2">
        <v>181.25</v>
      </c>
    </row>
    <row r="262" spans="1:8" x14ac:dyDescent="0.35">
      <c r="A262">
        <v>25402</v>
      </c>
      <c r="B262" t="s">
        <v>13</v>
      </c>
      <c r="C262" s="1">
        <v>46136</v>
      </c>
      <c r="D262" t="s">
        <v>71</v>
      </c>
      <c r="E262" t="s">
        <v>267</v>
      </c>
      <c r="F262" s="2">
        <v>18.09</v>
      </c>
      <c r="G262" s="2">
        <v>0</v>
      </c>
      <c r="H262" s="2">
        <v>18.09</v>
      </c>
    </row>
    <row r="263" spans="1:8" x14ac:dyDescent="0.35">
      <c r="A263">
        <v>25428</v>
      </c>
      <c r="B263" t="s">
        <v>13</v>
      </c>
      <c r="C263" s="1">
        <v>46136</v>
      </c>
      <c r="D263" t="s">
        <v>176</v>
      </c>
      <c r="E263" t="s">
        <v>177</v>
      </c>
      <c r="F263" s="2">
        <v>191.63</v>
      </c>
      <c r="G263" s="2">
        <v>38.119999999999997</v>
      </c>
      <c r="H263" s="2">
        <v>229.75</v>
      </c>
    </row>
    <row r="264" spans="1:8" x14ac:dyDescent="0.35">
      <c r="A264">
        <v>25397</v>
      </c>
      <c r="B264" t="s">
        <v>13</v>
      </c>
      <c r="C264" s="1">
        <v>46139</v>
      </c>
      <c r="D264" t="s">
        <v>136</v>
      </c>
      <c r="E264" t="s">
        <v>266</v>
      </c>
      <c r="F264" s="2">
        <v>13.95</v>
      </c>
      <c r="G264" s="2">
        <v>0.7</v>
      </c>
      <c r="H264" s="2">
        <v>14.65</v>
      </c>
    </row>
    <row r="265" spans="1:8" x14ac:dyDescent="0.35">
      <c r="A265">
        <v>25403</v>
      </c>
      <c r="B265" t="s">
        <v>13</v>
      </c>
      <c r="C265" s="1">
        <v>46139</v>
      </c>
      <c r="D265" t="s">
        <v>265</v>
      </c>
      <c r="E265" t="s">
        <v>264</v>
      </c>
      <c r="F265" s="2">
        <v>132.75</v>
      </c>
      <c r="G265" s="2">
        <v>26.55</v>
      </c>
      <c r="H265" s="2">
        <v>159.30000000000001</v>
      </c>
    </row>
    <row r="266" spans="1:8" x14ac:dyDescent="0.35">
      <c r="A266">
        <v>25410</v>
      </c>
      <c r="B266" t="s">
        <v>13</v>
      </c>
      <c r="C266" s="1">
        <v>46139</v>
      </c>
      <c r="D266" t="s">
        <v>71</v>
      </c>
      <c r="E266" t="s">
        <v>261</v>
      </c>
      <c r="F266" s="2">
        <v>0.34</v>
      </c>
      <c r="G266" s="2">
        <v>0</v>
      </c>
      <c r="H266" s="2">
        <v>0.34</v>
      </c>
    </row>
    <row r="267" spans="1:8" x14ac:dyDescent="0.35">
      <c r="A267">
        <v>25412</v>
      </c>
      <c r="B267" t="s">
        <v>13</v>
      </c>
      <c r="C267" s="1">
        <v>46139</v>
      </c>
      <c r="D267" t="s">
        <v>71</v>
      </c>
      <c r="E267" t="s">
        <v>261</v>
      </c>
      <c r="F267" s="2">
        <v>2.4500000000000002</v>
      </c>
      <c r="G267" s="2">
        <v>0</v>
      </c>
      <c r="H267" s="2">
        <v>2.4500000000000002</v>
      </c>
    </row>
    <row r="268" spans="1:8" x14ac:dyDescent="0.35">
      <c r="A268">
        <v>25407</v>
      </c>
      <c r="B268" t="s">
        <v>13</v>
      </c>
      <c r="C268" s="1">
        <v>46140</v>
      </c>
      <c r="D268" t="s">
        <v>69</v>
      </c>
      <c r="E268" t="s">
        <v>181</v>
      </c>
      <c r="F268" s="2">
        <v>60</v>
      </c>
      <c r="G268" s="2">
        <v>0</v>
      </c>
      <c r="H268" s="2">
        <v>60</v>
      </c>
    </row>
    <row r="269" spans="1:8" x14ac:dyDescent="0.35">
      <c r="A269">
        <v>25429</v>
      </c>
      <c r="B269" t="s">
        <v>13</v>
      </c>
      <c r="C269" s="1">
        <v>46140</v>
      </c>
      <c r="D269" t="s">
        <v>22</v>
      </c>
      <c r="E269" t="s">
        <v>209</v>
      </c>
      <c r="F269" s="2">
        <v>23.09</v>
      </c>
      <c r="G269" s="2">
        <v>0</v>
      </c>
      <c r="H269" s="2">
        <v>23.09</v>
      </c>
    </row>
    <row r="270" spans="1:8" x14ac:dyDescent="0.35">
      <c r="A270">
        <v>25432</v>
      </c>
      <c r="B270" t="s">
        <v>13</v>
      </c>
      <c r="C270" s="1">
        <v>46141</v>
      </c>
      <c r="D270" t="s">
        <v>145</v>
      </c>
      <c r="E270" t="s">
        <v>263</v>
      </c>
      <c r="F270" s="2">
        <v>655.33000000000004</v>
      </c>
      <c r="G270" s="2">
        <v>131.07</v>
      </c>
      <c r="H270" s="2">
        <v>786.4</v>
      </c>
    </row>
    <row r="271" spans="1:8" x14ac:dyDescent="0.35">
      <c r="A271">
        <v>25434</v>
      </c>
      <c r="B271" t="s">
        <v>19</v>
      </c>
      <c r="C271" s="1">
        <v>46141</v>
      </c>
      <c r="D271" t="s">
        <v>206</v>
      </c>
      <c r="E271" t="s">
        <v>262</v>
      </c>
      <c r="F271" s="2"/>
      <c r="G271" s="2"/>
      <c r="H271" s="2">
        <v>69.7</v>
      </c>
    </row>
    <row r="272" spans="1:8" x14ac:dyDescent="0.35">
      <c r="A272">
        <v>25448</v>
      </c>
      <c r="B272" t="s">
        <v>13</v>
      </c>
      <c r="C272" s="1">
        <v>46141</v>
      </c>
      <c r="D272" t="s">
        <v>71</v>
      </c>
      <c r="E272" t="s">
        <v>261</v>
      </c>
      <c r="F272" s="2">
        <v>0.34</v>
      </c>
      <c r="G272" s="2">
        <v>0</v>
      </c>
      <c r="H272" s="2">
        <v>0.34</v>
      </c>
    </row>
    <row r="273" spans="1:8" x14ac:dyDescent="0.35">
      <c r="A273">
        <v>25453</v>
      </c>
      <c r="B273" t="s">
        <v>19</v>
      </c>
      <c r="C273" s="1">
        <v>46141</v>
      </c>
      <c r="D273" t="s">
        <v>85</v>
      </c>
      <c r="E273" t="s">
        <v>258</v>
      </c>
      <c r="F273" s="2"/>
      <c r="G273" s="2"/>
      <c r="H273" s="2">
        <v>45662</v>
      </c>
    </row>
    <row r="274" spans="1:8" x14ac:dyDescent="0.35">
      <c r="A274">
        <v>25454</v>
      </c>
      <c r="B274" t="s">
        <v>19</v>
      </c>
      <c r="C274" s="1">
        <v>46141</v>
      </c>
      <c r="D274" t="s">
        <v>260</v>
      </c>
      <c r="E274" t="s">
        <v>258</v>
      </c>
      <c r="F274" s="2"/>
      <c r="G274" s="2"/>
      <c r="H274" s="2">
        <v>9412</v>
      </c>
    </row>
    <row r="275" spans="1:8" x14ac:dyDescent="0.35">
      <c r="A275">
        <v>25455</v>
      </c>
      <c r="B275" t="s">
        <v>19</v>
      </c>
      <c r="C275" s="1">
        <v>46141</v>
      </c>
      <c r="D275" t="s">
        <v>259</v>
      </c>
      <c r="E275" t="s">
        <v>258</v>
      </c>
      <c r="F275" s="2"/>
      <c r="G275" s="2"/>
      <c r="H275" s="2">
        <v>15000</v>
      </c>
    </row>
    <row r="276" spans="1:8" x14ac:dyDescent="0.35">
      <c r="A276">
        <v>25456</v>
      </c>
      <c r="B276" t="s">
        <v>19</v>
      </c>
      <c r="C276" s="1">
        <v>46141</v>
      </c>
      <c r="D276" t="s">
        <v>257</v>
      </c>
      <c r="E276" t="s">
        <v>256</v>
      </c>
      <c r="F276" s="2"/>
      <c r="G276" s="2"/>
      <c r="H276" s="2">
        <v>3647</v>
      </c>
    </row>
    <row r="277" spans="1:8" x14ac:dyDescent="0.35">
      <c r="A277">
        <v>25457</v>
      </c>
      <c r="B277" t="s">
        <v>19</v>
      </c>
      <c r="C277" s="1">
        <v>46141</v>
      </c>
      <c r="D277" t="s">
        <v>255</v>
      </c>
      <c r="E277" t="s">
        <v>78</v>
      </c>
      <c r="F277" s="2"/>
      <c r="G277" s="2"/>
      <c r="H277" s="2">
        <v>6.98</v>
      </c>
    </row>
    <row r="278" spans="1:8" x14ac:dyDescent="0.35">
      <c r="A278">
        <v>25458</v>
      </c>
      <c r="B278" t="s">
        <v>19</v>
      </c>
      <c r="C278" s="1">
        <v>46141</v>
      </c>
      <c r="D278" t="s">
        <v>114</v>
      </c>
      <c r="E278" t="s">
        <v>78</v>
      </c>
      <c r="F278" s="2"/>
      <c r="G278" s="2"/>
      <c r="H278" s="2">
        <v>38.950000000000003</v>
      </c>
    </row>
    <row r="279" spans="1:8" x14ac:dyDescent="0.35">
      <c r="A279">
        <v>25459</v>
      </c>
      <c r="B279" t="s">
        <v>19</v>
      </c>
      <c r="C279" s="1">
        <v>46141</v>
      </c>
      <c r="D279" t="s">
        <v>254</v>
      </c>
      <c r="E279" t="s">
        <v>253</v>
      </c>
      <c r="F279" s="2"/>
      <c r="G279" s="2"/>
      <c r="H279" s="2">
        <v>675</v>
      </c>
    </row>
    <row r="280" spans="1:8" x14ac:dyDescent="0.35">
      <c r="A280">
        <v>25460</v>
      </c>
      <c r="B280" t="s">
        <v>19</v>
      </c>
      <c r="C280" s="1">
        <v>46141</v>
      </c>
      <c r="D280" t="s">
        <v>79</v>
      </c>
      <c r="E280" t="s">
        <v>252</v>
      </c>
      <c r="F280" s="2"/>
      <c r="G280" s="2"/>
      <c r="H280" s="2">
        <v>48</v>
      </c>
    </row>
    <row r="281" spans="1:8" x14ac:dyDescent="0.35">
      <c r="A281">
        <v>25461</v>
      </c>
      <c r="B281" t="s">
        <v>19</v>
      </c>
      <c r="C281" s="1">
        <v>46141</v>
      </c>
      <c r="D281" t="s">
        <v>251</v>
      </c>
      <c r="E281" t="s">
        <v>250</v>
      </c>
      <c r="F281" s="2"/>
      <c r="G281" s="2"/>
      <c r="H281" s="2">
        <v>349.5</v>
      </c>
    </row>
    <row r="282" spans="1:8" x14ac:dyDescent="0.35">
      <c r="A282">
        <v>25462</v>
      </c>
      <c r="B282" t="s">
        <v>19</v>
      </c>
      <c r="C282" s="1">
        <v>46141</v>
      </c>
      <c r="D282" t="s">
        <v>122</v>
      </c>
      <c r="E282" t="s">
        <v>249</v>
      </c>
      <c r="F282" s="2"/>
      <c r="G282" s="2"/>
      <c r="H282" s="2">
        <v>2883.95</v>
      </c>
    </row>
    <row r="283" spans="1:8" x14ac:dyDescent="0.35">
      <c r="A283">
        <v>25463</v>
      </c>
      <c r="B283" t="s">
        <v>19</v>
      </c>
      <c r="C283" s="1">
        <v>46141</v>
      </c>
      <c r="D283" t="s">
        <v>83</v>
      </c>
      <c r="E283" t="s">
        <v>248</v>
      </c>
      <c r="F283" s="2"/>
      <c r="G283" s="2"/>
      <c r="H283" s="2">
        <v>19.34</v>
      </c>
    </row>
    <row r="284" spans="1:8" x14ac:dyDescent="0.35">
      <c r="A284">
        <v>25464</v>
      </c>
      <c r="B284" t="s">
        <v>19</v>
      </c>
      <c r="C284" s="1">
        <v>46141</v>
      </c>
      <c r="D284" t="s">
        <v>224</v>
      </c>
      <c r="E284" t="s">
        <v>247</v>
      </c>
      <c r="F284" s="2"/>
      <c r="G284" s="2"/>
      <c r="H284" s="2">
        <v>35617.980000000003</v>
      </c>
    </row>
    <row r="285" spans="1:8" x14ac:dyDescent="0.35">
      <c r="A285">
        <v>25465</v>
      </c>
      <c r="B285" t="s">
        <v>19</v>
      </c>
      <c r="C285" s="1">
        <v>46141</v>
      </c>
      <c r="D285" t="s">
        <v>246</v>
      </c>
      <c r="E285" t="s">
        <v>245</v>
      </c>
      <c r="F285" s="2"/>
      <c r="G285" s="2"/>
      <c r="H285" s="2">
        <v>125.52</v>
      </c>
    </row>
    <row r="286" spans="1:8" x14ac:dyDescent="0.35">
      <c r="A286">
        <v>25466</v>
      </c>
      <c r="B286" t="s">
        <v>19</v>
      </c>
      <c r="C286" s="1">
        <v>46141</v>
      </c>
      <c r="D286" t="s">
        <v>158</v>
      </c>
      <c r="E286" t="s">
        <v>244</v>
      </c>
      <c r="F286" s="2"/>
      <c r="G286" s="2"/>
      <c r="H286" s="2">
        <v>98.5</v>
      </c>
    </row>
    <row r="287" spans="1:8" x14ac:dyDescent="0.35">
      <c r="A287">
        <v>25467</v>
      </c>
      <c r="B287" t="s">
        <v>19</v>
      </c>
      <c r="C287" s="1">
        <v>46141</v>
      </c>
      <c r="D287" t="s">
        <v>130</v>
      </c>
      <c r="E287" t="s">
        <v>243</v>
      </c>
      <c r="F287" s="2"/>
      <c r="G287" s="2"/>
      <c r="H287" s="2">
        <v>86.74</v>
      </c>
    </row>
    <row r="288" spans="1:8" x14ac:dyDescent="0.35">
      <c r="A288">
        <v>25468</v>
      </c>
      <c r="B288" t="s">
        <v>19</v>
      </c>
      <c r="C288" s="1">
        <v>46141</v>
      </c>
      <c r="D288" t="s">
        <v>242</v>
      </c>
      <c r="E288" t="s">
        <v>241</v>
      </c>
      <c r="F288" s="2"/>
      <c r="G288" s="2"/>
      <c r="H288" s="2">
        <v>276.8</v>
      </c>
    </row>
    <row r="289" spans="1:8" x14ac:dyDescent="0.35">
      <c r="A289">
        <v>25469</v>
      </c>
      <c r="B289" t="s">
        <v>19</v>
      </c>
      <c r="C289" s="1">
        <v>46141</v>
      </c>
      <c r="D289" t="s">
        <v>240</v>
      </c>
      <c r="E289" t="s">
        <v>103</v>
      </c>
      <c r="F289" s="2"/>
      <c r="G289" s="2"/>
      <c r="H289" s="2">
        <v>34.200000000000003</v>
      </c>
    </row>
    <row r="290" spans="1:8" x14ac:dyDescent="0.35">
      <c r="A290">
        <v>25470</v>
      </c>
      <c r="B290" t="s">
        <v>19</v>
      </c>
      <c r="C290" s="1">
        <v>46141</v>
      </c>
      <c r="D290" t="s">
        <v>167</v>
      </c>
      <c r="E290" t="s">
        <v>239</v>
      </c>
      <c r="F290" s="2"/>
      <c r="G290" s="2"/>
      <c r="H290" s="2">
        <v>91.05</v>
      </c>
    </row>
    <row r="291" spans="1:8" x14ac:dyDescent="0.35">
      <c r="A291">
        <v>25471</v>
      </c>
      <c r="B291" t="s">
        <v>19</v>
      </c>
      <c r="C291" s="1">
        <v>46141</v>
      </c>
      <c r="D291" t="s">
        <v>108</v>
      </c>
      <c r="E291" t="s">
        <v>238</v>
      </c>
      <c r="F291" s="2"/>
      <c r="G291" s="2"/>
      <c r="H291" s="2">
        <v>31.74</v>
      </c>
    </row>
    <row r="292" spans="1:8" x14ac:dyDescent="0.35">
      <c r="A292">
        <v>25472</v>
      </c>
      <c r="B292" t="s">
        <v>19</v>
      </c>
      <c r="C292" s="1">
        <v>46141</v>
      </c>
      <c r="D292" t="s">
        <v>110</v>
      </c>
      <c r="E292" t="s">
        <v>237</v>
      </c>
      <c r="F292" s="2"/>
      <c r="G292" s="2"/>
      <c r="H292" s="2">
        <v>137</v>
      </c>
    </row>
    <row r="293" spans="1:8" x14ac:dyDescent="0.35">
      <c r="A293">
        <v>25473</v>
      </c>
      <c r="B293" t="s">
        <v>19</v>
      </c>
      <c r="C293" s="1">
        <v>46141</v>
      </c>
      <c r="D293" t="s">
        <v>236</v>
      </c>
      <c r="E293" t="s">
        <v>235</v>
      </c>
      <c r="F293" s="2"/>
      <c r="G293" s="2"/>
      <c r="H293" s="2">
        <v>114.98</v>
      </c>
    </row>
    <row r="294" spans="1:8" x14ac:dyDescent="0.35">
      <c r="A294">
        <v>25481</v>
      </c>
      <c r="B294" t="s">
        <v>13</v>
      </c>
      <c r="C294" s="1">
        <v>46141</v>
      </c>
      <c r="D294" t="s">
        <v>75</v>
      </c>
      <c r="E294" t="s">
        <v>181</v>
      </c>
      <c r="F294" s="2">
        <v>0.69</v>
      </c>
      <c r="G294" s="2">
        <v>0.08</v>
      </c>
      <c r="H294" s="2">
        <v>0.77</v>
      </c>
    </row>
    <row r="295" spans="1:8" x14ac:dyDescent="0.35">
      <c r="A295">
        <v>25491</v>
      </c>
      <c r="B295" t="s">
        <v>13</v>
      </c>
      <c r="C295" s="1">
        <v>46142</v>
      </c>
      <c r="D295" t="s">
        <v>71</v>
      </c>
      <c r="E295" t="s">
        <v>72</v>
      </c>
      <c r="F295" s="2">
        <v>23.99</v>
      </c>
      <c r="G295" s="2">
        <v>0</v>
      </c>
      <c r="H295" s="2">
        <v>23.99</v>
      </c>
    </row>
    <row r="296" spans="1:8" x14ac:dyDescent="0.35">
      <c r="F296" s="3">
        <f>SUM(F158:F295)</f>
        <v>75539.469999999987</v>
      </c>
      <c r="G296" s="3">
        <f>SUM(G158:G295)</f>
        <v>1989.6199999999997</v>
      </c>
      <c r="H296" s="3">
        <f>SUM(H158:H295)</f>
        <v>309624.17</v>
      </c>
    </row>
    <row r="298" spans="1:8" x14ac:dyDescent="0.35">
      <c r="A298" s="7" t="s">
        <v>214</v>
      </c>
      <c r="B298" s="6"/>
      <c r="C298" s="6"/>
      <c r="D298" s="7"/>
      <c r="E298" s="6"/>
      <c r="F298" s="6"/>
      <c r="G298" s="6"/>
      <c r="H298" s="6"/>
    </row>
    <row r="299" spans="1:8" x14ac:dyDescent="0.35">
      <c r="A299" t="s">
        <v>5</v>
      </c>
      <c r="B299" t="s">
        <v>6</v>
      </c>
      <c r="C299" t="s">
        <v>7</v>
      </c>
      <c r="D299" t="s">
        <v>8</v>
      </c>
      <c r="E299" t="s">
        <v>9</v>
      </c>
      <c r="F299" t="s">
        <v>10</v>
      </c>
      <c r="G299" t="s">
        <v>11</v>
      </c>
      <c r="H299" t="s">
        <v>12</v>
      </c>
    </row>
    <row r="300" spans="1:8" x14ac:dyDescent="0.35">
      <c r="A300">
        <v>25084</v>
      </c>
      <c r="B300" t="s">
        <v>13</v>
      </c>
      <c r="C300" s="1">
        <v>46113</v>
      </c>
      <c r="D300" t="s">
        <v>17</v>
      </c>
      <c r="E300" t="s">
        <v>42</v>
      </c>
      <c r="F300" s="2">
        <v>7</v>
      </c>
      <c r="G300" s="2">
        <v>0</v>
      </c>
      <c r="H300" s="2">
        <v>7</v>
      </c>
    </row>
    <row r="301" spans="1:8" x14ac:dyDescent="0.35">
      <c r="A301">
        <v>25085</v>
      </c>
      <c r="B301" t="s">
        <v>13</v>
      </c>
      <c r="C301" s="1">
        <v>46113</v>
      </c>
      <c r="D301" t="s">
        <v>17</v>
      </c>
      <c r="E301" t="s">
        <v>42</v>
      </c>
      <c r="F301" s="2">
        <v>7</v>
      </c>
      <c r="G301" s="2">
        <v>0</v>
      </c>
      <c r="H301" s="2">
        <v>7</v>
      </c>
    </row>
    <row r="302" spans="1:8" x14ac:dyDescent="0.35">
      <c r="A302">
        <v>25086</v>
      </c>
      <c r="B302" t="s">
        <v>13</v>
      </c>
      <c r="C302" s="1">
        <v>46113</v>
      </c>
      <c r="D302" t="s">
        <v>17</v>
      </c>
      <c r="E302" t="s">
        <v>42</v>
      </c>
      <c r="F302" s="2">
        <v>7</v>
      </c>
      <c r="G302" s="2">
        <v>0</v>
      </c>
      <c r="H302" s="2">
        <v>7</v>
      </c>
    </row>
    <row r="303" spans="1:8" x14ac:dyDescent="0.35">
      <c r="A303">
        <v>25087</v>
      </c>
      <c r="B303" t="s">
        <v>13</v>
      </c>
      <c r="C303" s="1">
        <v>46113</v>
      </c>
      <c r="D303" t="s">
        <v>24</v>
      </c>
      <c r="E303" t="s">
        <v>215</v>
      </c>
      <c r="F303" s="2">
        <v>24.17</v>
      </c>
      <c r="G303" s="2">
        <v>4.83</v>
      </c>
      <c r="H303" s="2">
        <v>29</v>
      </c>
    </row>
    <row r="304" spans="1:8" x14ac:dyDescent="0.35">
      <c r="A304">
        <v>25089</v>
      </c>
      <c r="B304" t="s">
        <v>13</v>
      </c>
      <c r="C304" s="1">
        <v>46113</v>
      </c>
      <c r="D304" t="s">
        <v>216</v>
      </c>
      <c r="E304" t="s">
        <v>217</v>
      </c>
      <c r="F304" s="2">
        <v>9.99</v>
      </c>
      <c r="G304" s="2">
        <v>2</v>
      </c>
      <c r="H304" s="2">
        <v>11.99</v>
      </c>
    </row>
    <row r="305" spans="1:8" x14ac:dyDescent="0.35">
      <c r="A305">
        <v>25088</v>
      </c>
      <c r="B305" t="s">
        <v>13</v>
      </c>
      <c r="C305" s="1">
        <v>46120</v>
      </c>
      <c r="D305" t="s">
        <v>26</v>
      </c>
      <c r="E305" t="s">
        <v>218</v>
      </c>
      <c r="F305" s="2">
        <v>30</v>
      </c>
      <c r="G305" s="2">
        <v>6</v>
      </c>
      <c r="H305" s="2">
        <v>36</v>
      </c>
    </row>
    <row r="306" spans="1:8" x14ac:dyDescent="0.35">
      <c r="A306">
        <v>25336</v>
      </c>
      <c r="B306" t="s">
        <v>13</v>
      </c>
      <c r="C306" s="1">
        <v>46128</v>
      </c>
      <c r="D306" t="s">
        <v>219</v>
      </c>
      <c r="E306" t="s">
        <v>220</v>
      </c>
      <c r="F306" s="2">
        <v>52.55</v>
      </c>
      <c r="G306" s="2">
        <v>10.51</v>
      </c>
      <c r="H306" s="2">
        <v>63.06</v>
      </c>
    </row>
    <row r="307" spans="1:8" x14ac:dyDescent="0.35">
      <c r="A307">
        <v>25341</v>
      </c>
      <c r="B307" t="s">
        <v>13</v>
      </c>
      <c r="C307" s="1">
        <v>46128</v>
      </c>
      <c r="D307" t="s">
        <v>24</v>
      </c>
      <c r="E307" t="s">
        <v>221</v>
      </c>
      <c r="F307" s="2">
        <v>13.25</v>
      </c>
      <c r="G307" s="2">
        <v>0.5</v>
      </c>
      <c r="H307" s="2">
        <v>13.75</v>
      </c>
    </row>
    <row r="308" spans="1:8" x14ac:dyDescent="0.35">
      <c r="A308">
        <v>25337</v>
      </c>
      <c r="B308" t="s">
        <v>13</v>
      </c>
      <c r="C308" s="1">
        <v>46129</v>
      </c>
      <c r="D308" t="s">
        <v>14</v>
      </c>
      <c r="E308" t="s">
        <v>222</v>
      </c>
      <c r="F308" s="2">
        <v>52.48</v>
      </c>
      <c r="G308" s="2">
        <v>10.5</v>
      </c>
      <c r="H308" s="2">
        <v>62.98</v>
      </c>
    </row>
    <row r="309" spans="1:8" x14ac:dyDescent="0.35">
      <c r="A309">
        <v>25357</v>
      </c>
      <c r="B309" t="s">
        <v>13</v>
      </c>
      <c r="C309" s="1">
        <v>46133</v>
      </c>
      <c r="D309" t="s">
        <v>48</v>
      </c>
      <c r="E309" t="s">
        <v>223</v>
      </c>
      <c r="F309" s="2">
        <v>24.68</v>
      </c>
      <c r="G309" s="2">
        <v>4.9400000000000004</v>
      </c>
      <c r="H309" s="2">
        <v>29.62</v>
      </c>
    </row>
    <row r="310" spans="1:8" x14ac:dyDescent="0.35">
      <c r="A310">
        <v>25404</v>
      </c>
      <c r="B310" t="s">
        <v>13</v>
      </c>
      <c r="C310" s="1">
        <v>46134</v>
      </c>
      <c r="D310" t="s">
        <v>224</v>
      </c>
      <c r="E310" t="s">
        <v>225</v>
      </c>
      <c r="F310" s="2">
        <v>367.5</v>
      </c>
      <c r="G310" s="2">
        <v>0</v>
      </c>
      <c r="H310" s="2">
        <v>367.5</v>
      </c>
    </row>
    <row r="311" spans="1:8" x14ac:dyDescent="0.35">
      <c r="A311">
        <v>25405</v>
      </c>
      <c r="B311" t="s">
        <v>13</v>
      </c>
      <c r="C311" s="1">
        <v>46134</v>
      </c>
      <c r="D311" t="s">
        <v>226</v>
      </c>
      <c r="E311" t="s">
        <v>227</v>
      </c>
      <c r="F311" s="2">
        <v>27.07</v>
      </c>
      <c r="G311" s="2">
        <v>5.42</v>
      </c>
      <c r="H311" s="2">
        <v>32.49</v>
      </c>
    </row>
    <row r="312" spans="1:8" x14ac:dyDescent="0.35">
      <c r="A312">
        <v>25413</v>
      </c>
      <c r="B312" t="s">
        <v>13</v>
      </c>
      <c r="C312" s="1">
        <v>46136</v>
      </c>
      <c r="D312" t="s">
        <v>228</v>
      </c>
      <c r="E312" t="s">
        <v>234</v>
      </c>
      <c r="F312" s="2">
        <v>8.33</v>
      </c>
      <c r="G312" s="2">
        <v>1.67</v>
      </c>
      <c r="H312" s="2">
        <v>10</v>
      </c>
    </row>
    <row r="313" spans="1:8" x14ac:dyDescent="0.35">
      <c r="A313">
        <v>25414</v>
      </c>
      <c r="B313" t="s">
        <v>13</v>
      </c>
      <c r="C313" s="1">
        <v>46136</v>
      </c>
      <c r="D313" t="s">
        <v>24</v>
      </c>
      <c r="E313" t="s">
        <v>234</v>
      </c>
      <c r="F313" s="2">
        <v>16.670000000000002</v>
      </c>
      <c r="G313" s="2">
        <v>3.33</v>
      </c>
      <c r="H313" s="2">
        <v>20</v>
      </c>
    </row>
    <row r="314" spans="1:8" x14ac:dyDescent="0.35">
      <c r="A314">
        <v>25482</v>
      </c>
      <c r="B314" t="s">
        <v>13</v>
      </c>
      <c r="C314" s="1">
        <v>46140</v>
      </c>
      <c r="D314" t="s">
        <v>48</v>
      </c>
      <c r="E314" t="s">
        <v>229</v>
      </c>
      <c r="F314" s="2">
        <v>11.64</v>
      </c>
      <c r="G314" s="2">
        <v>2.33</v>
      </c>
      <c r="H314" s="2">
        <v>13.97</v>
      </c>
    </row>
    <row r="315" spans="1:8" x14ac:dyDescent="0.35">
      <c r="A315">
        <v>25483</v>
      </c>
      <c r="B315" t="s">
        <v>13</v>
      </c>
      <c r="C315" s="1">
        <v>46140</v>
      </c>
      <c r="D315" t="s">
        <v>48</v>
      </c>
      <c r="E315" t="s">
        <v>230</v>
      </c>
      <c r="F315" s="2">
        <v>8.8699999999999992</v>
      </c>
      <c r="G315" s="2">
        <v>1.78</v>
      </c>
      <c r="H315" s="2">
        <v>10.65</v>
      </c>
    </row>
    <row r="316" spans="1:8" x14ac:dyDescent="0.35">
      <c r="A316">
        <v>25484</v>
      </c>
      <c r="B316" t="s">
        <v>13</v>
      </c>
      <c r="C316" s="1">
        <v>46140</v>
      </c>
      <c r="D316" t="s">
        <v>48</v>
      </c>
      <c r="E316" t="s">
        <v>231</v>
      </c>
      <c r="F316" s="2">
        <v>12.89</v>
      </c>
      <c r="G316" s="2">
        <v>2.58</v>
      </c>
      <c r="H316" s="2">
        <v>15.47</v>
      </c>
    </row>
    <row r="317" spans="1:8" x14ac:dyDescent="0.35">
      <c r="A317">
        <v>25486</v>
      </c>
      <c r="B317" t="s">
        <v>13</v>
      </c>
      <c r="C317" s="1">
        <v>46140</v>
      </c>
      <c r="D317" t="s">
        <v>48</v>
      </c>
      <c r="E317" t="s">
        <v>230</v>
      </c>
      <c r="F317" s="2">
        <v>11.65</v>
      </c>
      <c r="G317" s="2">
        <v>2.33</v>
      </c>
      <c r="H317" s="2">
        <v>13.98</v>
      </c>
    </row>
    <row r="318" spans="1:8" x14ac:dyDescent="0.35">
      <c r="B318" t="s">
        <v>13</v>
      </c>
      <c r="C318" s="1">
        <v>46141</v>
      </c>
      <c r="D318" t="s">
        <v>232</v>
      </c>
      <c r="E318" t="s">
        <v>233</v>
      </c>
      <c r="H318" s="2">
        <v>176.43</v>
      </c>
    </row>
    <row r="319" spans="1:8" x14ac:dyDescent="0.35">
      <c r="F319" s="3">
        <f>SUM(F300:F318)</f>
        <v>692.74</v>
      </c>
      <c r="G319" s="3">
        <f>SUM(G300:G318)</f>
        <v>58.72</v>
      </c>
      <c r="H319" s="3">
        <f>SUM(H300:H318)</f>
        <v>927.8900000000001</v>
      </c>
    </row>
    <row r="321" spans="7:8" ht="15" thickBot="1" x14ac:dyDescent="0.4">
      <c r="G321" t="s">
        <v>12</v>
      </c>
      <c r="H321" s="4">
        <f>H319+H296+H154+H123</f>
        <v>504193.19000000006</v>
      </c>
    </row>
    <row r="322" spans="7:8" ht="15" thickTop="1" x14ac:dyDescent="0.35"/>
  </sheetData>
  <mergeCells count="5">
    <mergeCell ref="A1:H1"/>
    <mergeCell ref="A2:H2"/>
    <mergeCell ref="A3:H3"/>
    <mergeCell ref="A5:H5"/>
    <mergeCell ref="A125:H1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9532-24E3-43F2-8A2D-FCCC09B96885}">
  <dimension ref="A1"/>
  <sheetViews>
    <sheetView workbookViewId="0">
      <selection activeCell="B1" sqref="B1:G1048576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0f8a3-39d0-4f39-9b4f-c537e9470203" xsi:nil="true"/>
    <Preview xmlns="c01157c2-8cd1-42cc-92e9-0843b19f079b" xsi:nil="true"/>
    <lcf76f155ced4ddcb4097134ff3c332f xmlns="c01157c2-8cd1-42cc-92e9-0843b19f07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CE71DBCAE3F4484AF67EAB843F855" ma:contentTypeVersion="17" ma:contentTypeDescription="Create a new document." ma:contentTypeScope="" ma:versionID="eb0e91a42f843cdaaf6ec70762d96364">
  <xsd:schema xmlns:xsd="http://www.w3.org/2001/XMLSchema" xmlns:xs="http://www.w3.org/2001/XMLSchema" xmlns:p="http://schemas.microsoft.com/office/2006/metadata/properties" xmlns:ns2="c01157c2-8cd1-42cc-92e9-0843b19f079b" xmlns:ns3="cdc0f8a3-39d0-4f39-9b4f-c537e9470203" targetNamespace="http://schemas.microsoft.com/office/2006/metadata/properties" ma:root="true" ma:fieldsID="9aac23f2d225c9bee5795f1ae63d6ebb" ns2:_="" ns3:_="">
    <xsd:import namespace="c01157c2-8cd1-42cc-92e9-0843b19f079b"/>
    <xsd:import namespace="cdc0f8a3-39d0-4f39-9b4f-c537e9470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Preview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157c2-8cd1-42cc-92e9-0843b19f0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9b6a34e-e045-417a-a79a-39dac7c38f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0f8a3-39d0-4f39-9b4f-c537e947020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be9aaf-911c-40ac-92d3-4ebbb0ffad5a}" ma:internalName="TaxCatchAll" ma:showField="CatchAllData" ma:web="cdc0f8a3-39d0-4f39-9b4f-c537e94702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FE16CC-5139-4DC4-AFBC-DDBD9112FCD2}">
  <ds:schemaRefs>
    <ds:schemaRef ds:uri="http://schemas.microsoft.com/office/2006/metadata/properties"/>
    <ds:schemaRef ds:uri="http://schemas.microsoft.com/office/infopath/2007/PartnerControls"/>
    <ds:schemaRef ds:uri="cdc0f8a3-39d0-4f39-9b4f-c537e9470203"/>
    <ds:schemaRef ds:uri="c01157c2-8cd1-42cc-92e9-0843b19f079b"/>
  </ds:schemaRefs>
</ds:datastoreItem>
</file>

<file path=customXml/itemProps2.xml><?xml version="1.0" encoding="utf-8"?>
<ds:datastoreItem xmlns:ds="http://schemas.openxmlformats.org/officeDocument/2006/customXml" ds:itemID="{23B9356D-D538-490F-80AB-A60633441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157c2-8cd1-42cc-92e9-0843b19f079b"/>
    <ds:schemaRef ds:uri="cdc0f8a3-39d0-4f39-9b4f-c537e9470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A239A6-99A6-4CCD-AC7C-7FD9F405FE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260511 Payments List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Keira Lake</dc:creator>
  <cp:lastModifiedBy>Nigel Hayes</cp:lastModifiedBy>
  <dcterms:created xsi:type="dcterms:W3CDTF">2026-03-30T12:29:57Z</dcterms:created>
  <dcterms:modified xsi:type="dcterms:W3CDTF">2026-05-01T09:37:55Z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0x010100E0ECE71DBCAE3F4484AF67EAB843F855</vt:lpwstr>
  </property>
  <property fmtid="{D5CDD505-2E9C-101B-9397-08002B2CF9AE}" pid="3" name="MediaServiceImageTags">
    <vt:lpwstr/>
  </property>
</Properties>
</file>