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Y:\Finance\Transparency\"/>
    </mc:Choice>
  </mc:AlternateContent>
  <xr:revisionPtr revIDLastSave="0" documentId="8_{6DDC5680-994F-44B6-8F21-FD732A3142E9}" xr6:coauthVersionLast="47" xr6:coauthVersionMax="47" xr10:uidLastSave="{00000000-0000-0000-0000-000000000000}"/>
  <bookViews>
    <workbookView xWindow="-120" yWindow="-120" windowWidth="29040" windowHeight="15840" xr2:uid="{A53A1E21-F04E-480C-9415-0BDF01EC227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42" i="1" l="1"/>
  <c r="F141" i="1"/>
  <c r="E141" i="1"/>
  <c r="D141" i="1"/>
  <c r="C141" i="1"/>
  <c r="E140" i="1"/>
  <c r="D140" i="1"/>
  <c r="C140" i="1"/>
  <c r="E139" i="1"/>
  <c r="D139" i="1"/>
  <c r="C139" i="1"/>
  <c r="E138" i="1"/>
  <c r="D138" i="1"/>
  <c r="D142" i="1" s="1"/>
  <c r="C138" i="1"/>
  <c r="C142" i="1" s="1"/>
  <c r="C136" i="1"/>
  <c r="F133" i="1"/>
  <c r="F131" i="1"/>
  <c r="F130" i="1"/>
  <c r="F129" i="1"/>
  <c r="F128" i="1"/>
  <c r="F127" i="1"/>
  <c r="F126" i="1"/>
  <c r="F125" i="1"/>
  <c r="F124" i="1"/>
  <c r="F123" i="1"/>
  <c r="F122" i="1"/>
  <c r="F120" i="1"/>
  <c r="F119" i="1"/>
  <c r="F118" i="1"/>
  <c r="F117" i="1"/>
  <c r="F116" i="1"/>
  <c r="F115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3" i="1"/>
  <c r="F92" i="1"/>
  <c r="F91" i="1"/>
  <c r="F90" i="1"/>
  <c r="F88" i="1"/>
  <c r="F87" i="1"/>
  <c r="F86" i="1"/>
  <c r="F85" i="1"/>
  <c r="F84" i="1"/>
  <c r="F83" i="1"/>
  <c r="F82" i="1"/>
  <c r="F140" i="1" s="1"/>
  <c r="F81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139" i="1" s="1"/>
  <c r="F40" i="1"/>
  <c r="F39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36" i="1" s="1"/>
  <c r="F15" i="1"/>
  <c r="F14" i="1"/>
  <c r="F13" i="1"/>
  <c r="F12" i="1"/>
  <c r="F11" i="1"/>
  <c r="F10" i="1"/>
  <c r="F9" i="1"/>
  <c r="F138" i="1" s="1"/>
  <c r="F142" i="1" l="1"/>
</calcChain>
</file>

<file path=xl/sharedStrings.xml><?xml version="1.0" encoding="utf-8"?>
<sst xmlns="http://schemas.openxmlformats.org/spreadsheetml/2006/main" count="144" uniqueCount="138">
  <si>
    <t>01/04/22</t>
  </si>
  <si>
    <t>31/03/23</t>
  </si>
  <si>
    <t>Asset</t>
  </si>
  <si>
    <t>Value</t>
  </si>
  <si>
    <t>Acquired</t>
  </si>
  <si>
    <t>Disposed</t>
  </si>
  <si>
    <t>£</t>
  </si>
  <si>
    <t>Council Offices, 19 North Square</t>
  </si>
  <si>
    <t>Municipal Buildings</t>
  </si>
  <si>
    <t>Car Park adj Municipal Buildings</t>
  </si>
  <si>
    <t>Corn Exchange Lighting &amp; Sound</t>
  </si>
  <si>
    <t>Corn Exchange Raked Seating</t>
  </si>
  <si>
    <t>Louds Mill Depot land</t>
  </si>
  <si>
    <t>Louds Mill Depot Car Park &amp; Land</t>
  </si>
  <si>
    <t>Borough Gardens &amp; House</t>
  </si>
  <si>
    <t>24/06/1895</t>
  </si>
  <si>
    <t>Weymouth Avenue Cricket Pavilion</t>
  </si>
  <si>
    <t>WA Pavilion Solar Panels &amp; EV Points</t>
  </si>
  <si>
    <t>Maumbury Rings inc Utility Hut</t>
  </si>
  <si>
    <t>Skatepark</t>
  </si>
  <si>
    <t>Sawmills</t>
  </si>
  <si>
    <t>Solar Panels on Louds Mill Depot</t>
  </si>
  <si>
    <t>WAP Ground Source Heating</t>
  </si>
  <si>
    <t>WAP Borehole</t>
  </si>
  <si>
    <t xml:space="preserve">WAP Lighting </t>
  </si>
  <si>
    <t>WAP Insulation</t>
  </si>
  <si>
    <t>Stretched Fabric System Corn Exchange</t>
  </si>
  <si>
    <t>Christmas Lights</t>
  </si>
  <si>
    <t>Municipal Buildings Solar PV</t>
  </si>
  <si>
    <t>Municipal Buildings AV Equipment</t>
  </si>
  <si>
    <t>Municipal Buildings Biomass Boiler</t>
  </si>
  <si>
    <t>Municipal Buildings Electrical Switch Gear</t>
  </si>
  <si>
    <t>Municipal Buildings Destrat Fans</t>
  </si>
  <si>
    <t>Municipal Buildings MVHRS</t>
  </si>
  <si>
    <t>Municipal Buildings Boilers</t>
  </si>
  <si>
    <t>Stannah Corn Exchange Lift</t>
  </si>
  <si>
    <t xml:space="preserve">Mitsubishi L200 </t>
  </si>
  <si>
    <t>DN05 WWU</t>
  </si>
  <si>
    <t xml:space="preserve">Ford Transit Tipper </t>
  </si>
  <si>
    <t>YF63 VYC</t>
  </si>
  <si>
    <t xml:space="preserve">Mazda Pickup </t>
  </si>
  <si>
    <t>WL51 JWV</t>
  </si>
  <si>
    <t>Rekord Rapid Universo</t>
  </si>
  <si>
    <t>Iseki TXG29 Tractor</t>
  </si>
  <si>
    <t>HF59 CWM</t>
  </si>
  <si>
    <t>Jacobsen 185 Triple Mower</t>
  </si>
  <si>
    <t>YH51 CDJ</t>
  </si>
  <si>
    <t xml:space="preserve">Kubota Tractor </t>
  </si>
  <si>
    <t>Kubota  Deck</t>
  </si>
  <si>
    <t>Goupil G3L</t>
  </si>
  <si>
    <t>BJ63 AUF</t>
  </si>
  <si>
    <t>Tiger 25D Shredder</t>
  </si>
  <si>
    <t>Trailer</t>
  </si>
  <si>
    <t>Ransome Gang Mower</t>
  </si>
  <si>
    <t>Goupil G3</t>
  </si>
  <si>
    <t>HF61 AYN</t>
  </si>
  <si>
    <t>NU12 TWK</t>
  </si>
  <si>
    <t>Kubota Digger</t>
  </si>
  <si>
    <t>Kubota Tractor  B303BHD</t>
  </si>
  <si>
    <t>HF13 DXE</t>
  </si>
  <si>
    <t>Case farmall 75C 4wd Tractor</t>
  </si>
  <si>
    <t>HF15 AAJ</t>
  </si>
  <si>
    <t>Takeuchi TB216 Canopy Excavator</t>
  </si>
  <si>
    <t>ATE Towmate 2700kg Plant Trailer</t>
  </si>
  <si>
    <t>Serial 27414095</t>
  </si>
  <si>
    <t>Nexus</t>
  </si>
  <si>
    <t>Outside Gym</t>
  </si>
  <si>
    <t>Cable Rider</t>
  </si>
  <si>
    <t>Swing</t>
  </si>
  <si>
    <t>Rock</t>
  </si>
  <si>
    <t>Holmead Walk</t>
  </si>
  <si>
    <t>Midi Venturer</t>
  </si>
  <si>
    <t>Special Matrix</t>
  </si>
  <si>
    <t>Youth Shelter</t>
  </si>
  <si>
    <t>Active 4000</t>
  </si>
  <si>
    <t>Trio Venturer</t>
  </si>
  <si>
    <t>Borough Gardens Play Area</t>
  </si>
  <si>
    <t>Hanging Frame</t>
  </si>
  <si>
    <t>Forbidden City</t>
  </si>
  <si>
    <t>Electro-techno</t>
  </si>
  <si>
    <t>Sandringham Fitness Module</t>
  </si>
  <si>
    <t>Sandringham Play Equipment</t>
  </si>
  <si>
    <t>Borough Gardens Table Tennis</t>
  </si>
  <si>
    <t>Great Field Play Equipment</t>
  </si>
  <si>
    <t>New BG Tennis Courts</t>
  </si>
  <si>
    <t>Salisbury Fields Trail</t>
  </si>
  <si>
    <t>Holmead Walk Play Equipment</t>
  </si>
  <si>
    <t>Thomas Hardye statue</t>
  </si>
  <si>
    <t>Town Pump</t>
  </si>
  <si>
    <t>Children Statue, Poundbury Cemetery</t>
  </si>
  <si>
    <t>Civic Regalia</t>
  </si>
  <si>
    <t>Water Feature</t>
  </si>
  <si>
    <t>Town Walks</t>
  </si>
  <si>
    <t>Wayfinding Signage</t>
  </si>
  <si>
    <t>Water colour by Nash</t>
  </si>
  <si>
    <t>Fordington Cemetery</t>
  </si>
  <si>
    <t>Weymouth Avenue Cemetery</t>
  </si>
  <si>
    <t>Poundbury Cemetery</t>
  </si>
  <si>
    <t>Poundbury Cemetery Wall</t>
  </si>
  <si>
    <t>Poundbury Crescent Play Area</t>
  </si>
  <si>
    <t>06/02/1896</t>
  </si>
  <si>
    <t>Maud Road Play Area</t>
  </si>
  <si>
    <t>Maiden Castle Road Play Area</t>
  </si>
  <si>
    <t>Kings Park Play Area</t>
  </si>
  <si>
    <t>Syward Close Play Area</t>
  </si>
  <si>
    <t>Elizabeth Plae Play Area</t>
  </si>
  <si>
    <t>Kensington Walk Play Area</t>
  </si>
  <si>
    <t>Mellstock Avenue Play Area</t>
  </si>
  <si>
    <t>Great Field Play Area</t>
  </si>
  <si>
    <t>Great Field, Poundbury</t>
  </si>
  <si>
    <t>Weymouth Avenue Recreation Ground</t>
  </si>
  <si>
    <t>Sandringham Sports Pitches</t>
  </si>
  <si>
    <t>Sandringham Bowls Green</t>
  </si>
  <si>
    <t>Sandringham Rifle Club</t>
  </si>
  <si>
    <t>Sandringham Car Park</t>
  </si>
  <si>
    <t>Sandringham Mini Pitches</t>
  </si>
  <si>
    <t>Hawthorn Road Allotment</t>
  </si>
  <si>
    <t>Louds Mill Allotment</t>
  </si>
  <si>
    <t>Frome Terrace Allotment</t>
  </si>
  <si>
    <t>Herringston Road Allotment</t>
  </si>
  <si>
    <t>Alington Road Allotment</t>
  </si>
  <si>
    <t>St Georges Road Allotment</t>
  </si>
  <si>
    <t>Frome Terrace Green</t>
  </si>
  <si>
    <t>Fordington Green inc stone edging</t>
  </si>
  <si>
    <t>Kings Road Corner</t>
  </si>
  <si>
    <t>John's Pond</t>
  </si>
  <si>
    <t>Salisbury Fields</t>
  </si>
  <si>
    <t>02/03/1893</t>
  </si>
  <si>
    <t xml:space="preserve">Kings Road Playing Field </t>
  </si>
  <si>
    <t>Gabriel Green</t>
  </si>
  <si>
    <t>Lubbecke Way River Bank</t>
  </si>
  <si>
    <t>Riverside Nature Reserve</t>
  </si>
  <si>
    <t>Fee Farm Rent</t>
  </si>
  <si>
    <t>Long Term Investment</t>
  </si>
  <si>
    <t>Payden</t>
  </si>
  <si>
    <t>Dorchester Town Council</t>
  </si>
  <si>
    <t>Asset Regsiter</t>
  </si>
  <si>
    <t>As at 31/03/2023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</si>
</sst>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164" fontId="0" fillId="0" borderId="0" xfId="1" applyNumberFormat="1" applyFont="1"/>
    <xf numFmtId="14" fontId="0" fillId="0" borderId="0" xfId="0" applyNumberFormat="1"/>
    <xf numFmtId="164" fontId="0" fillId="0" borderId="0" xfId="1" quotePrefix="1" applyNumberFormat="1" applyFont="1" applyAlignment="1">
      <alignment horizontal="center"/>
    </xf>
    <xf numFmtId="164" fontId="0" fillId="0" borderId="0" xfId="1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164" fontId="0" fillId="0" borderId="0" xfId="1" applyNumberFormat="1" applyFont="1" applyFill="1"/>
    <xf numFmtId="164" fontId="2" fillId="0" borderId="0" xfId="1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FD804-32ED-4061-B2FB-2B69237AC435}">
  <dimension ref="A1:G142"/>
  <sheetViews>
    <sheetView tabSelected="1" workbookViewId="0">
      <selection activeCell="A4" sqref="A4"/>
    </sheetView>
  </sheetViews>
  <sheetFormatPr defaultRowHeight="15" x14ac:dyDescent="0.25"/>
  <cols>
    <col min="1" max="1" width="38.5703125" bestFit="1" customWidth="1"/>
    <col min="2" max="2" width="14.5703125" bestFit="1" customWidth="1"/>
    <col min="3" max="3" width="10.5703125" bestFit="1" customWidth="1"/>
    <col min="4" max="4" width="10.42578125" bestFit="1" customWidth="1"/>
    <col min="5" max="6" width="10.5703125" bestFit="1" customWidth="1"/>
    <col min="7" max="7" width="10.7109375" bestFit="1" customWidth="1"/>
  </cols>
  <sheetData>
    <row r="1" spans="1:7" x14ac:dyDescent="0.25">
      <c r="A1" t="s">
        <v>135</v>
      </c>
    </row>
    <row r="2" spans="1:7" x14ac:dyDescent="0.25">
      <c r="A2" t="s">
        <v>136</v>
      </c>
    </row>
    <row r="3" spans="1:7" x14ac:dyDescent="0.25">
      <c r="A3" t="s">
        <v>137</v>
      </c>
    </row>
    <row r="4" spans="1:7" x14ac:dyDescent="0.25">
      <c r="C4" s="1"/>
      <c r="D4" s="1"/>
      <c r="E4" s="1"/>
      <c r="F4" s="1"/>
      <c r="G4" s="2"/>
    </row>
    <row r="5" spans="1:7" x14ac:dyDescent="0.25">
      <c r="C5" s="3" t="s">
        <v>0</v>
      </c>
      <c r="D5" s="1"/>
      <c r="E5" s="1"/>
      <c r="F5" s="3" t="s">
        <v>1</v>
      </c>
      <c r="G5" s="2"/>
    </row>
    <row r="6" spans="1:7" x14ac:dyDescent="0.25">
      <c r="A6" t="s">
        <v>2</v>
      </c>
      <c r="C6" s="4" t="s">
        <v>3</v>
      </c>
      <c r="D6" s="4" t="s">
        <v>4</v>
      </c>
      <c r="E6" s="4" t="s">
        <v>5</v>
      </c>
      <c r="F6" s="4" t="s">
        <v>3</v>
      </c>
      <c r="G6" s="5" t="s">
        <v>4</v>
      </c>
    </row>
    <row r="7" spans="1:7" x14ac:dyDescent="0.25">
      <c r="C7" s="3" t="s">
        <v>6</v>
      </c>
      <c r="D7" s="3"/>
      <c r="E7" s="3"/>
      <c r="F7" s="3" t="s">
        <v>6</v>
      </c>
      <c r="G7" s="2"/>
    </row>
    <row r="8" spans="1:7" x14ac:dyDescent="0.25">
      <c r="C8" s="1"/>
      <c r="D8" s="1"/>
      <c r="E8" s="1"/>
      <c r="F8" s="1"/>
      <c r="G8" s="2"/>
    </row>
    <row r="9" spans="1:7" x14ac:dyDescent="0.25">
      <c r="A9" t="s">
        <v>7</v>
      </c>
      <c r="C9" s="1">
        <v>265000</v>
      </c>
      <c r="D9" s="1"/>
      <c r="E9" s="1"/>
      <c r="F9" s="1">
        <f>+C9+D9-E9</f>
        <v>265000</v>
      </c>
      <c r="G9" s="2">
        <v>25191</v>
      </c>
    </row>
    <row r="10" spans="1:7" x14ac:dyDescent="0.25">
      <c r="A10" t="s">
        <v>8</v>
      </c>
      <c r="C10" s="1">
        <v>1714980</v>
      </c>
      <c r="D10" s="1"/>
      <c r="E10" s="1"/>
      <c r="F10" s="1">
        <f t="shared" ref="F10:F37" si="0">+C10+D10-E10</f>
        <v>1714980</v>
      </c>
      <c r="G10" s="2">
        <v>1</v>
      </c>
    </row>
    <row r="11" spans="1:7" x14ac:dyDescent="0.25">
      <c r="A11" t="s">
        <v>9</v>
      </c>
      <c r="C11" s="1">
        <v>300000</v>
      </c>
      <c r="D11" s="1"/>
      <c r="E11" s="1"/>
      <c r="F11" s="1">
        <f t="shared" si="0"/>
        <v>300000</v>
      </c>
      <c r="G11" s="2">
        <v>34921</v>
      </c>
    </row>
    <row r="12" spans="1:7" x14ac:dyDescent="0.25">
      <c r="A12" t="s">
        <v>10</v>
      </c>
      <c r="C12" s="1">
        <v>142162.82999999999</v>
      </c>
      <c r="D12" s="1"/>
      <c r="E12" s="1"/>
      <c r="F12" s="1">
        <f t="shared" si="0"/>
        <v>142162.82999999999</v>
      </c>
      <c r="G12" s="2">
        <v>44599</v>
      </c>
    </row>
    <row r="13" spans="1:7" x14ac:dyDescent="0.25">
      <c r="A13" t="s">
        <v>11</v>
      </c>
      <c r="C13" s="1">
        <v>55949.5</v>
      </c>
      <c r="D13" s="1"/>
      <c r="E13" s="1"/>
      <c r="F13" s="1">
        <f t="shared" si="0"/>
        <v>55949.5</v>
      </c>
      <c r="G13" s="2">
        <v>44571</v>
      </c>
    </row>
    <row r="14" spans="1:7" x14ac:dyDescent="0.25">
      <c r="A14" t="s">
        <v>12</v>
      </c>
      <c r="C14" s="1">
        <v>150000</v>
      </c>
      <c r="D14" s="1"/>
      <c r="E14" s="1"/>
      <c r="F14" s="1">
        <f t="shared" si="0"/>
        <v>150000</v>
      </c>
      <c r="G14" s="2">
        <v>1432</v>
      </c>
    </row>
    <row r="15" spans="1:7" x14ac:dyDescent="0.25">
      <c r="A15" t="s">
        <v>13</v>
      </c>
      <c r="C15" s="1">
        <v>377887</v>
      </c>
      <c r="D15" s="1"/>
      <c r="E15" s="1"/>
      <c r="F15" s="1">
        <f t="shared" si="0"/>
        <v>377887</v>
      </c>
      <c r="G15" s="2">
        <v>39525</v>
      </c>
    </row>
    <row r="16" spans="1:7" x14ac:dyDescent="0.25">
      <c r="A16" t="s">
        <v>14</v>
      </c>
      <c r="C16" s="1">
        <v>1601296</v>
      </c>
      <c r="D16" s="1"/>
      <c r="E16" s="1"/>
      <c r="F16" s="1">
        <f t="shared" si="0"/>
        <v>1601296</v>
      </c>
      <c r="G16" s="2" t="s">
        <v>15</v>
      </c>
    </row>
    <row r="17" spans="1:7" x14ac:dyDescent="0.25">
      <c r="A17" t="s">
        <v>16</v>
      </c>
      <c r="C17" s="1">
        <v>469000</v>
      </c>
      <c r="D17" s="1"/>
      <c r="E17" s="1"/>
      <c r="F17" s="1">
        <f t="shared" si="0"/>
        <v>469000</v>
      </c>
      <c r="G17" s="2">
        <v>36974</v>
      </c>
    </row>
    <row r="18" spans="1:7" x14ac:dyDescent="0.25">
      <c r="A18" t="s">
        <v>17</v>
      </c>
      <c r="C18" s="1"/>
      <c r="D18" s="1">
        <v>19490</v>
      </c>
      <c r="E18" s="1"/>
      <c r="F18" s="1">
        <f t="shared" si="0"/>
        <v>19490</v>
      </c>
      <c r="G18" s="2">
        <v>44967</v>
      </c>
    </row>
    <row r="19" spans="1:7" x14ac:dyDescent="0.25">
      <c r="A19" t="s">
        <v>18</v>
      </c>
      <c r="C19" s="1">
        <v>50000</v>
      </c>
      <c r="D19" s="1"/>
      <c r="E19" s="1"/>
      <c r="F19" s="1">
        <f t="shared" si="0"/>
        <v>50000</v>
      </c>
      <c r="G19" s="2">
        <v>38951</v>
      </c>
    </row>
    <row r="20" spans="1:7" x14ac:dyDescent="0.25">
      <c r="A20" t="s">
        <v>19</v>
      </c>
      <c r="C20" s="1">
        <v>209266</v>
      </c>
      <c r="D20" s="1"/>
      <c r="E20" s="1"/>
      <c r="F20" s="1">
        <f t="shared" si="0"/>
        <v>209266</v>
      </c>
      <c r="G20" s="2">
        <v>39931</v>
      </c>
    </row>
    <row r="21" spans="1:7" x14ac:dyDescent="0.25">
      <c r="A21" t="s">
        <v>20</v>
      </c>
      <c r="C21" s="1">
        <v>1</v>
      </c>
      <c r="D21" s="1"/>
      <c r="E21" s="1"/>
      <c r="F21" s="1">
        <f t="shared" si="0"/>
        <v>1</v>
      </c>
      <c r="G21" s="2">
        <v>31684</v>
      </c>
    </row>
    <row r="22" spans="1:7" x14ac:dyDescent="0.25">
      <c r="A22" t="s">
        <v>21</v>
      </c>
      <c r="C22" s="1">
        <v>21011</v>
      </c>
      <c r="D22" s="1"/>
      <c r="E22" s="1"/>
      <c r="F22" s="1">
        <f t="shared" si="0"/>
        <v>21011</v>
      </c>
      <c r="G22" s="2">
        <v>43543</v>
      </c>
    </row>
    <row r="23" spans="1:7" x14ac:dyDescent="0.25">
      <c r="A23" t="s">
        <v>22</v>
      </c>
      <c r="C23" s="1">
        <v>42920</v>
      </c>
      <c r="D23" s="1"/>
      <c r="E23" s="1"/>
      <c r="F23" s="1">
        <f t="shared" si="0"/>
        <v>42920</v>
      </c>
      <c r="G23" s="2">
        <v>44166</v>
      </c>
    </row>
    <row r="24" spans="1:7" x14ac:dyDescent="0.25">
      <c r="A24" t="s">
        <v>23</v>
      </c>
      <c r="C24" s="1">
        <v>4255</v>
      </c>
      <c r="D24" s="1"/>
      <c r="E24" s="1"/>
      <c r="F24" s="1">
        <f t="shared" si="0"/>
        <v>4255</v>
      </c>
      <c r="G24" s="2">
        <v>44166</v>
      </c>
    </row>
    <row r="25" spans="1:7" x14ac:dyDescent="0.25">
      <c r="A25" t="s">
        <v>24</v>
      </c>
      <c r="C25" s="1">
        <v>1680</v>
      </c>
      <c r="D25" s="1"/>
      <c r="E25" s="1"/>
      <c r="F25" s="1">
        <f t="shared" si="0"/>
        <v>1680</v>
      </c>
      <c r="G25" s="2">
        <v>44166</v>
      </c>
    </row>
    <row r="26" spans="1:7" x14ac:dyDescent="0.25">
      <c r="A26" t="s">
        <v>25</v>
      </c>
      <c r="C26" s="1">
        <v>1259</v>
      </c>
      <c r="D26" s="1"/>
      <c r="E26" s="1"/>
      <c r="F26" s="1">
        <f t="shared" si="0"/>
        <v>1259</v>
      </c>
      <c r="G26" s="2">
        <v>44239</v>
      </c>
    </row>
    <row r="27" spans="1:7" x14ac:dyDescent="0.25">
      <c r="A27" t="s">
        <v>26</v>
      </c>
      <c r="C27" s="1">
        <v>9156</v>
      </c>
      <c r="D27" s="1"/>
      <c r="E27" s="1"/>
      <c r="F27" s="1">
        <f t="shared" si="0"/>
        <v>9156</v>
      </c>
      <c r="G27" s="2">
        <v>38579</v>
      </c>
    </row>
    <row r="28" spans="1:7" x14ac:dyDescent="0.25">
      <c r="A28" t="s">
        <v>27</v>
      </c>
      <c r="C28" s="6">
        <v>11557</v>
      </c>
      <c r="D28" s="6"/>
      <c r="E28" s="6"/>
      <c r="F28" s="6">
        <f t="shared" si="0"/>
        <v>11557</v>
      </c>
      <c r="G28" s="2">
        <v>42242</v>
      </c>
    </row>
    <row r="29" spans="1:7" x14ac:dyDescent="0.25">
      <c r="A29" t="s">
        <v>27</v>
      </c>
      <c r="C29" s="6">
        <v>16820</v>
      </c>
      <c r="D29" s="6"/>
      <c r="E29" s="6"/>
      <c r="F29" s="6">
        <f t="shared" si="0"/>
        <v>16820</v>
      </c>
      <c r="G29" s="2">
        <v>44504</v>
      </c>
    </row>
    <row r="30" spans="1:7" x14ac:dyDescent="0.25">
      <c r="A30" t="s">
        <v>28</v>
      </c>
      <c r="C30" s="6"/>
      <c r="D30" s="6">
        <v>35150</v>
      </c>
      <c r="E30" s="6"/>
      <c r="F30" s="6">
        <f t="shared" si="0"/>
        <v>35150</v>
      </c>
      <c r="G30" s="2">
        <v>44804</v>
      </c>
    </row>
    <row r="31" spans="1:7" x14ac:dyDescent="0.25">
      <c r="A31" t="s">
        <v>29</v>
      </c>
      <c r="C31" s="1">
        <v>29878</v>
      </c>
      <c r="D31" s="1"/>
      <c r="E31" s="1"/>
      <c r="F31" s="6">
        <f t="shared" si="0"/>
        <v>29878</v>
      </c>
      <c r="G31" s="2">
        <v>39416</v>
      </c>
    </row>
    <row r="32" spans="1:7" x14ac:dyDescent="0.25">
      <c r="A32" t="s">
        <v>30</v>
      </c>
      <c r="C32" s="1"/>
      <c r="D32" s="1">
        <v>115827</v>
      </c>
      <c r="E32" s="1"/>
      <c r="F32" s="6">
        <f t="shared" si="0"/>
        <v>115827</v>
      </c>
      <c r="G32" s="2">
        <v>44804</v>
      </c>
    </row>
    <row r="33" spans="1:7" x14ac:dyDescent="0.25">
      <c r="A33" t="s">
        <v>31</v>
      </c>
      <c r="C33" s="1"/>
      <c r="D33" s="1">
        <v>20903</v>
      </c>
      <c r="E33" s="1"/>
      <c r="F33" s="6">
        <f t="shared" si="0"/>
        <v>20903</v>
      </c>
      <c r="G33" s="2">
        <v>44804</v>
      </c>
    </row>
    <row r="34" spans="1:7" x14ac:dyDescent="0.25">
      <c r="A34" t="s">
        <v>32</v>
      </c>
      <c r="C34" s="1"/>
      <c r="D34" s="1">
        <v>9054</v>
      </c>
      <c r="E34" s="1"/>
      <c r="F34" s="6">
        <f t="shared" si="0"/>
        <v>9054</v>
      </c>
      <c r="G34" s="2">
        <v>44804</v>
      </c>
    </row>
    <row r="35" spans="1:7" x14ac:dyDescent="0.25">
      <c r="A35" t="s">
        <v>33</v>
      </c>
      <c r="C35" s="1"/>
      <c r="D35" s="1">
        <v>20903</v>
      </c>
      <c r="E35" s="1"/>
      <c r="F35" s="6">
        <f t="shared" si="0"/>
        <v>20903</v>
      </c>
      <c r="G35" s="2">
        <v>44804</v>
      </c>
    </row>
    <row r="36" spans="1:7" x14ac:dyDescent="0.25">
      <c r="A36" t="s">
        <v>34</v>
      </c>
      <c r="C36" s="1">
        <v>15887</v>
      </c>
      <c r="D36" s="1"/>
      <c r="E36" s="1">
        <v>15887</v>
      </c>
      <c r="F36" s="1">
        <f t="shared" si="0"/>
        <v>0</v>
      </c>
      <c r="G36" s="2">
        <v>39437</v>
      </c>
    </row>
    <row r="37" spans="1:7" x14ac:dyDescent="0.25">
      <c r="A37" t="s">
        <v>35</v>
      </c>
      <c r="C37" s="6">
        <v>27323</v>
      </c>
      <c r="D37" s="6"/>
      <c r="E37" s="6"/>
      <c r="F37" s="6">
        <f t="shared" si="0"/>
        <v>27323</v>
      </c>
      <c r="G37" s="2">
        <v>44489</v>
      </c>
    </row>
    <row r="38" spans="1:7" x14ac:dyDescent="0.25">
      <c r="C38" s="6"/>
      <c r="D38" s="6"/>
      <c r="E38" s="6"/>
      <c r="F38" s="6"/>
      <c r="G38" s="2"/>
    </row>
    <row r="39" spans="1:7" x14ac:dyDescent="0.25">
      <c r="A39" t="s">
        <v>36</v>
      </c>
      <c r="B39" t="s">
        <v>37</v>
      </c>
      <c r="C39" s="1">
        <v>6495</v>
      </c>
      <c r="D39" s="1"/>
      <c r="E39" s="1"/>
      <c r="F39" s="1">
        <f t="shared" ref="F39:F79" si="1">+C39+D39-E39</f>
        <v>6495</v>
      </c>
      <c r="G39" s="2">
        <v>39534</v>
      </c>
    </row>
    <row r="40" spans="1:7" x14ac:dyDescent="0.25">
      <c r="A40" t="s">
        <v>38</v>
      </c>
      <c r="B40" t="s">
        <v>39</v>
      </c>
      <c r="C40" s="1">
        <v>13885</v>
      </c>
      <c r="D40" s="1"/>
      <c r="E40" s="1"/>
      <c r="F40" s="1">
        <f t="shared" si="1"/>
        <v>13885</v>
      </c>
      <c r="G40" s="2">
        <v>42628</v>
      </c>
    </row>
    <row r="41" spans="1:7" x14ac:dyDescent="0.25">
      <c r="A41" t="s">
        <v>40</v>
      </c>
      <c r="B41" t="s">
        <v>41</v>
      </c>
      <c r="C41" s="1">
        <v>6550</v>
      </c>
      <c r="D41" s="1"/>
      <c r="E41" s="1"/>
      <c r="F41" s="1">
        <f t="shared" si="1"/>
        <v>6550</v>
      </c>
      <c r="G41" s="2">
        <v>38397</v>
      </c>
    </row>
    <row r="42" spans="1:7" x14ac:dyDescent="0.25">
      <c r="A42" t="s">
        <v>42</v>
      </c>
      <c r="C42" s="1">
        <v>14509</v>
      </c>
      <c r="D42" s="1"/>
      <c r="E42" s="1"/>
      <c r="F42" s="1">
        <f t="shared" si="1"/>
        <v>14509</v>
      </c>
      <c r="G42" s="2">
        <v>40280</v>
      </c>
    </row>
    <row r="43" spans="1:7" x14ac:dyDescent="0.25">
      <c r="A43" t="s">
        <v>43</v>
      </c>
      <c r="B43" t="s">
        <v>44</v>
      </c>
      <c r="C43" s="1">
        <v>8050</v>
      </c>
      <c r="D43" s="1"/>
      <c r="E43" s="1"/>
      <c r="F43" s="1">
        <f t="shared" si="1"/>
        <v>8050</v>
      </c>
      <c r="G43" s="2">
        <v>40128</v>
      </c>
    </row>
    <row r="44" spans="1:7" x14ac:dyDescent="0.25">
      <c r="A44" t="s">
        <v>45</v>
      </c>
      <c r="B44" t="s">
        <v>46</v>
      </c>
      <c r="C44" s="1">
        <v>13100</v>
      </c>
      <c r="D44" s="1"/>
      <c r="E44" s="1"/>
      <c r="F44" s="1">
        <f t="shared" si="1"/>
        <v>13100</v>
      </c>
      <c r="G44" s="2">
        <v>39650</v>
      </c>
    </row>
    <row r="45" spans="1:7" x14ac:dyDescent="0.25">
      <c r="A45" t="s">
        <v>47</v>
      </c>
      <c r="C45" s="1">
        <v>6000</v>
      </c>
      <c r="D45" s="1"/>
      <c r="E45" s="1">
        <v>6000</v>
      </c>
      <c r="F45" s="1">
        <f t="shared" si="1"/>
        <v>0</v>
      </c>
      <c r="G45" s="2">
        <v>38420</v>
      </c>
    </row>
    <row r="46" spans="1:7" x14ac:dyDescent="0.25">
      <c r="A46" t="s">
        <v>48</v>
      </c>
      <c r="C46" s="1">
        <v>5100</v>
      </c>
      <c r="D46" s="1"/>
      <c r="E46" s="1">
        <v>5100</v>
      </c>
      <c r="F46" s="1">
        <f t="shared" si="1"/>
        <v>0</v>
      </c>
      <c r="G46" s="2">
        <v>38420</v>
      </c>
    </row>
    <row r="47" spans="1:7" x14ac:dyDescent="0.25">
      <c r="A47" t="s">
        <v>49</v>
      </c>
      <c r="B47" t="s">
        <v>50</v>
      </c>
      <c r="C47" s="1">
        <v>13500</v>
      </c>
      <c r="D47" s="1"/>
      <c r="E47" s="1"/>
      <c r="F47" s="1">
        <f t="shared" si="1"/>
        <v>13500</v>
      </c>
      <c r="G47" s="2">
        <v>43511</v>
      </c>
    </row>
    <row r="48" spans="1:7" x14ac:dyDescent="0.25">
      <c r="A48" t="s">
        <v>51</v>
      </c>
      <c r="C48" s="1">
        <v>16740</v>
      </c>
      <c r="D48" s="1"/>
      <c r="E48" s="1"/>
      <c r="F48" s="1">
        <f t="shared" si="1"/>
        <v>16740</v>
      </c>
      <c r="G48" s="2">
        <v>42826</v>
      </c>
    </row>
    <row r="49" spans="1:7" x14ac:dyDescent="0.25">
      <c r="A49" t="s">
        <v>52</v>
      </c>
      <c r="C49" s="1">
        <v>4950</v>
      </c>
      <c r="D49" s="1"/>
      <c r="E49" s="1"/>
      <c r="F49" s="1">
        <f t="shared" si="1"/>
        <v>4950</v>
      </c>
      <c r="G49" s="2">
        <v>43566</v>
      </c>
    </row>
    <row r="50" spans="1:7" x14ac:dyDescent="0.25">
      <c r="A50" t="s">
        <v>53</v>
      </c>
      <c r="C50" s="1">
        <v>17500</v>
      </c>
      <c r="D50" s="1"/>
      <c r="E50" s="1"/>
      <c r="F50" s="1">
        <f t="shared" si="1"/>
        <v>17500</v>
      </c>
      <c r="G50" s="2">
        <v>39154</v>
      </c>
    </row>
    <row r="51" spans="1:7" x14ac:dyDescent="0.25">
      <c r="A51" t="s">
        <v>54</v>
      </c>
      <c r="B51" t="s">
        <v>55</v>
      </c>
      <c r="C51" s="1">
        <v>13500</v>
      </c>
      <c r="D51" s="1"/>
      <c r="E51" s="1"/>
      <c r="F51" s="1">
        <f t="shared" si="1"/>
        <v>13500</v>
      </c>
      <c r="G51" s="2">
        <v>43669</v>
      </c>
    </row>
    <row r="52" spans="1:7" x14ac:dyDescent="0.25">
      <c r="A52" t="s">
        <v>38</v>
      </c>
      <c r="B52" t="s">
        <v>56</v>
      </c>
      <c r="C52" s="1">
        <v>13500</v>
      </c>
      <c r="D52" s="1"/>
      <c r="E52" s="1"/>
      <c r="F52" s="1">
        <f t="shared" si="1"/>
        <v>13500</v>
      </c>
      <c r="G52" s="2">
        <v>39190</v>
      </c>
    </row>
    <row r="53" spans="1:7" x14ac:dyDescent="0.25">
      <c r="A53" t="s">
        <v>57</v>
      </c>
      <c r="C53" s="6">
        <v>26750</v>
      </c>
      <c r="D53" s="6"/>
      <c r="E53" s="6"/>
      <c r="F53" s="6">
        <f t="shared" si="1"/>
        <v>26750</v>
      </c>
      <c r="G53" s="2">
        <v>37242</v>
      </c>
    </row>
    <row r="54" spans="1:7" x14ac:dyDescent="0.25">
      <c r="A54" t="s">
        <v>58</v>
      </c>
      <c r="B54" t="s">
        <v>59</v>
      </c>
      <c r="C54" s="1">
        <v>15000</v>
      </c>
      <c r="D54" s="1"/>
      <c r="E54" s="1"/>
      <c r="F54" s="1">
        <f t="shared" si="1"/>
        <v>15000</v>
      </c>
      <c r="G54" s="2">
        <v>41365</v>
      </c>
    </row>
    <row r="55" spans="1:7" x14ac:dyDescent="0.25">
      <c r="A55" t="s">
        <v>60</v>
      </c>
      <c r="B55" t="s">
        <v>61</v>
      </c>
      <c r="C55" s="1">
        <v>48800</v>
      </c>
      <c r="D55" s="1"/>
      <c r="E55" s="1"/>
      <c r="F55" s="1">
        <f t="shared" si="1"/>
        <v>48800</v>
      </c>
      <c r="G55" s="2">
        <v>42083</v>
      </c>
    </row>
    <row r="56" spans="1:7" x14ac:dyDescent="0.25">
      <c r="A56" t="s">
        <v>62</v>
      </c>
      <c r="B56">
        <v>216018846</v>
      </c>
      <c r="C56" s="6">
        <v>18450</v>
      </c>
      <c r="D56" s="6"/>
      <c r="E56" s="6"/>
      <c r="F56" s="6">
        <f t="shared" si="1"/>
        <v>18450</v>
      </c>
      <c r="G56" s="2">
        <v>44420</v>
      </c>
    </row>
    <row r="57" spans="1:7" x14ac:dyDescent="0.25">
      <c r="A57" t="s">
        <v>63</v>
      </c>
      <c r="B57" t="s">
        <v>64</v>
      </c>
      <c r="C57" s="6">
        <v>3085</v>
      </c>
      <c r="D57" s="6"/>
      <c r="E57" s="6"/>
      <c r="F57" s="6">
        <f t="shared" si="1"/>
        <v>3085</v>
      </c>
      <c r="G57" s="2">
        <v>44510</v>
      </c>
    </row>
    <row r="58" spans="1:7" x14ac:dyDescent="0.25">
      <c r="A58" t="s">
        <v>65</v>
      </c>
      <c r="C58" s="1">
        <v>9780</v>
      </c>
      <c r="D58" s="1"/>
      <c r="E58" s="1"/>
      <c r="F58" s="1">
        <f t="shared" si="1"/>
        <v>9780</v>
      </c>
      <c r="G58" s="2">
        <v>40744</v>
      </c>
    </row>
    <row r="59" spans="1:7" x14ac:dyDescent="0.25">
      <c r="A59" t="s">
        <v>66</v>
      </c>
      <c r="C59" s="1">
        <v>10592</v>
      </c>
      <c r="D59" s="1"/>
      <c r="E59" s="1"/>
      <c r="F59" s="1">
        <f t="shared" si="1"/>
        <v>10592</v>
      </c>
      <c r="G59" s="2">
        <v>40288</v>
      </c>
    </row>
    <row r="60" spans="1:7" x14ac:dyDescent="0.25">
      <c r="A60" t="s">
        <v>67</v>
      </c>
      <c r="C60" s="1">
        <v>7261</v>
      </c>
      <c r="D60" s="1"/>
      <c r="E60" s="1"/>
      <c r="F60" s="1">
        <f t="shared" si="1"/>
        <v>7261</v>
      </c>
      <c r="G60" s="2">
        <v>40437</v>
      </c>
    </row>
    <row r="61" spans="1:7" x14ac:dyDescent="0.25">
      <c r="A61" t="s">
        <v>68</v>
      </c>
      <c r="C61" s="1">
        <v>7161</v>
      </c>
      <c r="D61" s="1"/>
      <c r="E61" s="1"/>
      <c r="F61" s="1">
        <f t="shared" si="1"/>
        <v>7161</v>
      </c>
      <c r="G61" s="2">
        <v>40424</v>
      </c>
    </row>
    <row r="62" spans="1:7" x14ac:dyDescent="0.25">
      <c r="A62" t="s">
        <v>69</v>
      </c>
      <c r="C62" s="1">
        <v>6695</v>
      </c>
      <c r="D62" s="1"/>
      <c r="E62" s="1"/>
      <c r="F62" s="1">
        <f t="shared" si="1"/>
        <v>6695</v>
      </c>
      <c r="G62" s="2">
        <v>35257</v>
      </c>
    </row>
    <row r="63" spans="1:7" x14ac:dyDescent="0.25">
      <c r="A63" t="s">
        <v>70</v>
      </c>
      <c r="C63" s="1">
        <v>16585</v>
      </c>
      <c r="D63" s="1"/>
      <c r="E63" s="1"/>
      <c r="F63" s="1">
        <f t="shared" si="1"/>
        <v>16585</v>
      </c>
      <c r="G63" s="2">
        <v>37711</v>
      </c>
    </row>
    <row r="64" spans="1:7" x14ac:dyDescent="0.25">
      <c r="A64" t="s">
        <v>71</v>
      </c>
      <c r="C64" s="1">
        <v>5628</v>
      </c>
      <c r="D64" s="1"/>
      <c r="E64" s="1"/>
      <c r="F64" s="1">
        <f t="shared" si="1"/>
        <v>5628</v>
      </c>
      <c r="G64" s="2">
        <v>37399</v>
      </c>
    </row>
    <row r="65" spans="1:7" x14ac:dyDescent="0.25">
      <c r="A65" t="s">
        <v>72</v>
      </c>
      <c r="C65" s="1">
        <v>40180</v>
      </c>
      <c r="D65" s="1"/>
      <c r="E65" s="1"/>
      <c r="F65" s="1">
        <f t="shared" si="1"/>
        <v>40180</v>
      </c>
      <c r="G65" s="2">
        <v>37399</v>
      </c>
    </row>
    <row r="66" spans="1:7" x14ac:dyDescent="0.25">
      <c r="A66" t="s">
        <v>73</v>
      </c>
      <c r="C66" s="1">
        <v>21370</v>
      </c>
      <c r="D66" s="1"/>
      <c r="E66" s="1"/>
      <c r="F66" s="1">
        <f t="shared" si="1"/>
        <v>21370</v>
      </c>
      <c r="G66" s="2">
        <v>39961</v>
      </c>
    </row>
    <row r="67" spans="1:7" x14ac:dyDescent="0.25">
      <c r="A67" t="s">
        <v>74</v>
      </c>
      <c r="C67" s="1">
        <v>6097</v>
      </c>
      <c r="D67" s="1"/>
      <c r="E67" s="1"/>
      <c r="F67" s="1">
        <f t="shared" si="1"/>
        <v>6097</v>
      </c>
      <c r="G67" s="2">
        <v>36972</v>
      </c>
    </row>
    <row r="68" spans="1:7" x14ac:dyDescent="0.25">
      <c r="A68" t="s">
        <v>75</v>
      </c>
      <c r="C68" s="1">
        <v>6817</v>
      </c>
      <c r="D68" s="1"/>
      <c r="E68" s="1"/>
      <c r="F68" s="1">
        <f t="shared" si="1"/>
        <v>6817</v>
      </c>
      <c r="G68" s="2">
        <v>36972</v>
      </c>
    </row>
    <row r="69" spans="1:7" x14ac:dyDescent="0.25">
      <c r="A69" t="s">
        <v>76</v>
      </c>
      <c r="C69" s="1">
        <v>15609</v>
      </c>
      <c r="D69" s="1"/>
      <c r="E69" s="1"/>
      <c r="F69" s="1">
        <f t="shared" si="1"/>
        <v>15609</v>
      </c>
      <c r="G69" s="2">
        <v>39538</v>
      </c>
    </row>
    <row r="70" spans="1:7" x14ac:dyDescent="0.25">
      <c r="A70" t="s">
        <v>77</v>
      </c>
      <c r="C70" s="1">
        <v>11235</v>
      </c>
      <c r="D70" s="1"/>
      <c r="E70" s="1"/>
      <c r="F70" s="1">
        <f t="shared" si="1"/>
        <v>11235</v>
      </c>
      <c r="G70" s="2">
        <v>40267</v>
      </c>
    </row>
    <row r="71" spans="1:7" x14ac:dyDescent="0.25">
      <c r="A71" t="s">
        <v>78</v>
      </c>
      <c r="C71" s="1">
        <v>13294</v>
      </c>
      <c r="D71" s="1"/>
      <c r="E71" s="1"/>
      <c r="F71" s="1">
        <f t="shared" si="1"/>
        <v>13294</v>
      </c>
      <c r="G71" s="2">
        <v>40037</v>
      </c>
    </row>
    <row r="72" spans="1:7" x14ac:dyDescent="0.25">
      <c r="A72" t="s">
        <v>79</v>
      </c>
      <c r="C72" s="1">
        <v>27901</v>
      </c>
      <c r="D72" s="1"/>
      <c r="E72" s="1"/>
      <c r="F72" s="1">
        <f t="shared" si="1"/>
        <v>27901</v>
      </c>
      <c r="G72" s="2">
        <v>40037</v>
      </c>
    </row>
    <row r="73" spans="1:7" x14ac:dyDescent="0.25">
      <c r="A73" t="s">
        <v>80</v>
      </c>
      <c r="C73" s="1">
        <v>13394</v>
      </c>
      <c r="D73" s="1"/>
      <c r="E73" s="1"/>
      <c r="F73" s="1">
        <f t="shared" si="1"/>
        <v>13394</v>
      </c>
      <c r="G73" s="2">
        <v>39912</v>
      </c>
    </row>
    <row r="74" spans="1:7" x14ac:dyDescent="0.25">
      <c r="A74" t="s">
        <v>81</v>
      </c>
      <c r="C74" s="1">
        <v>7697</v>
      </c>
      <c r="D74" s="1"/>
      <c r="E74" s="1"/>
      <c r="F74" s="1">
        <f t="shared" si="1"/>
        <v>7697</v>
      </c>
      <c r="G74" s="2">
        <v>39716</v>
      </c>
    </row>
    <row r="75" spans="1:7" x14ac:dyDescent="0.25">
      <c r="A75" t="s">
        <v>82</v>
      </c>
      <c r="C75" s="1">
        <v>2675</v>
      </c>
      <c r="D75" s="1"/>
      <c r="E75" s="1"/>
      <c r="F75" s="1">
        <f t="shared" si="1"/>
        <v>2675</v>
      </c>
      <c r="G75" s="2">
        <v>41365</v>
      </c>
    </row>
    <row r="76" spans="1:7" x14ac:dyDescent="0.25">
      <c r="A76" t="s">
        <v>83</v>
      </c>
      <c r="C76" s="1">
        <v>24054</v>
      </c>
      <c r="D76" s="1"/>
      <c r="E76" s="1"/>
      <c r="F76" s="1">
        <f t="shared" si="1"/>
        <v>24054</v>
      </c>
      <c r="G76" s="2">
        <v>41365</v>
      </c>
    </row>
    <row r="77" spans="1:7" x14ac:dyDescent="0.25">
      <c r="A77" t="s">
        <v>84</v>
      </c>
      <c r="C77" s="1">
        <v>181825</v>
      </c>
      <c r="D77" s="1"/>
      <c r="E77" s="1"/>
      <c r="F77" s="1">
        <f t="shared" si="1"/>
        <v>181825</v>
      </c>
      <c r="G77" s="2">
        <v>43473</v>
      </c>
    </row>
    <row r="78" spans="1:7" x14ac:dyDescent="0.25">
      <c r="A78" t="s">
        <v>85</v>
      </c>
      <c r="C78" s="1">
        <v>7549</v>
      </c>
      <c r="D78" s="1"/>
      <c r="E78" s="1"/>
      <c r="F78" s="1">
        <f t="shared" si="1"/>
        <v>7549</v>
      </c>
      <c r="G78" s="2">
        <v>44042</v>
      </c>
    </row>
    <row r="79" spans="1:7" x14ac:dyDescent="0.25">
      <c r="A79" t="s">
        <v>86</v>
      </c>
      <c r="C79" s="1">
        <v>16928</v>
      </c>
      <c r="D79" s="1"/>
      <c r="E79" s="1"/>
      <c r="F79" s="1">
        <f t="shared" si="1"/>
        <v>16928</v>
      </c>
      <c r="G79" s="2">
        <v>44215</v>
      </c>
    </row>
    <row r="80" spans="1:7" x14ac:dyDescent="0.25">
      <c r="C80" s="1"/>
      <c r="D80" s="1"/>
      <c r="E80" s="1"/>
      <c r="F80" s="1"/>
      <c r="G80" s="2"/>
    </row>
    <row r="81" spans="1:7" x14ac:dyDescent="0.25">
      <c r="A81" t="s">
        <v>87</v>
      </c>
      <c r="C81" s="1">
        <v>120000</v>
      </c>
      <c r="D81" s="1"/>
      <c r="E81" s="1"/>
      <c r="F81" s="1">
        <f t="shared" ref="F81:F133" si="2">+C81+D81-E81</f>
        <v>120000</v>
      </c>
      <c r="G81" s="2">
        <v>11568</v>
      </c>
    </row>
    <row r="82" spans="1:7" x14ac:dyDescent="0.25">
      <c r="A82" t="s">
        <v>88</v>
      </c>
      <c r="C82" s="1">
        <v>5000</v>
      </c>
      <c r="D82" s="1"/>
      <c r="E82" s="1"/>
      <c r="F82" s="1">
        <f t="shared" si="2"/>
        <v>5000</v>
      </c>
      <c r="G82" s="2">
        <v>1</v>
      </c>
    </row>
    <row r="83" spans="1:7" x14ac:dyDescent="0.25">
      <c r="A83" t="s">
        <v>89</v>
      </c>
      <c r="C83" s="1">
        <v>9088</v>
      </c>
      <c r="D83" s="1"/>
      <c r="E83" s="1"/>
      <c r="F83" s="1">
        <f t="shared" si="2"/>
        <v>9088</v>
      </c>
      <c r="G83" s="2">
        <v>36734</v>
      </c>
    </row>
    <row r="84" spans="1:7" x14ac:dyDescent="0.25">
      <c r="A84" t="s">
        <v>90</v>
      </c>
      <c r="C84" s="1">
        <v>65000</v>
      </c>
      <c r="D84" s="1"/>
      <c r="E84" s="1"/>
      <c r="F84" s="1">
        <f>+C84+D84-E84</f>
        <v>65000</v>
      </c>
      <c r="G84" s="2">
        <v>1</v>
      </c>
    </row>
    <row r="85" spans="1:7" x14ac:dyDescent="0.25">
      <c r="A85" t="s">
        <v>91</v>
      </c>
      <c r="C85" s="1">
        <v>14000</v>
      </c>
      <c r="D85" s="1"/>
      <c r="E85" s="1"/>
      <c r="F85" s="1">
        <f>+C85+D85-E85</f>
        <v>14000</v>
      </c>
      <c r="G85" s="2">
        <v>37630</v>
      </c>
    </row>
    <row r="86" spans="1:7" x14ac:dyDescent="0.25">
      <c r="A86" t="s">
        <v>92</v>
      </c>
      <c r="C86" s="1">
        <v>1</v>
      </c>
      <c r="D86" s="1"/>
      <c r="E86" s="1"/>
      <c r="F86" s="1">
        <f>+C86+D86-E86</f>
        <v>1</v>
      </c>
      <c r="G86" s="2">
        <v>30655</v>
      </c>
    </row>
    <row r="87" spans="1:7" x14ac:dyDescent="0.25">
      <c r="A87" t="s">
        <v>93</v>
      </c>
      <c r="C87" s="1">
        <v>81487</v>
      </c>
      <c r="D87" s="1"/>
      <c r="E87" s="1"/>
      <c r="F87" s="1">
        <f>+C87+D87-E87</f>
        <v>81487</v>
      </c>
      <c r="G87" s="2">
        <v>43747</v>
      </c>
    </row>
    <row r="88" spans="1:7" x14ac:dyDescent="0.25">
      <c r="A88" t="s">
        <v>94</v>
      </c>
      <c r="C88" s="1">
        <v>1200</v>
      </c>
      <c r="D88" s="1"/>
      <c r="E88" s="1"/>
      <c r="F88" s="1">
        <f>+C88+D88-E88</f>
        <v>1200</v>
      </c>
      <c r="G88" s="2">
        <v>27120</v>
      </c>
    </row>
    <row r="89" spans="1:7" x14ac:dyDescent="0.25">
      <c r="C89" s="1"/>
      <c r="D89" s="1"/>
      <c r="E89" s="1"/>
      <c r="F89" s="1"/>
      <c r="G89" s="2"/>
    </row>
    <row r="90" spans="1:7" x14ac:dyDescent="0.25">
      <c r="A90" t="s">
        <v>95</v>
      </c>
      <c r="C90" s="1">
        <v>1371</v>
      </c>
      <c r="D90" s="1"/>
      <c r="E90" s="1"/>
      <c r="F90" s="1">
        <f t="shared" si="2"/>
        <v>1371</v>
      </c>
      <c r="G90" s="2">
        <v>1</v>
      </c>
    </row>
    <row r="91" spans="1:7" x14ac:dyDescent="0.25">
      <c r="A91" t="s">
        <v>96</v>
      </c>
      <c r="C91" s="1">
        <v>1</v>
      </c>
      <c r="D91" s="1"/>
      <c r="E91" s="1"/>
      <c r="F91" s="1">
        <f t="shared" si="2"/>
        <v>1</v>
      </c>
      <c r="G91" s="2">
        <v>1</v>
      </c>
    </row>
    <row r="92" spans="1:7" x14ac:dyDescent="0.25">
      <c r="A92" t="s">
        <v>97</v>
      </c>
      <c r="C92" s="1">
        <v>433724</v>
      </c>
      <c r="D92" s="1"/>
      <c r="E92" s="1"/>
      <c r="F92" s="1">
        <f>+C92+D92-E92</f>
        <v>433724</v>
      </c>
      <c r="G92" s="2">
        <v>37221</v>
      </c>
    </row>
    <row r="93" spans="1:7" x14ac:dyDescent="0.25">
      <c r="A93" t="s">
        <v>98</v>
      </c>
      <c r="C93" s="1">
        <v>169643</v>
      </c>
      <c r="D93" s="1"/>
      <c r="E93" s="1"/>
      <c r="F93" s="1">
        <f>+C93+D93-E93</f>
        <v>169643</v>
      </c>
      <c r="G93" s="2">
        <v>43474</v>
      </c>
    </row>
    <row r="94" spans="1:7" x14ac:dyDescent="0.25">
      <c r="C94" s="1"/>
      <c r="D94" s="1"/>
      <c r="E94" s="1"/>
      <c r="F94" s="1"/>
      <c r="G94" s="2"/>
    </row>
    <row r="95" spans="1:7" x14ac:dyDescent="0.25">
      <c r="A95" t="s">
        <v>99</v>
      </c>
      <c r="C95" s="1">
        <v>20200</v>
      </c>
      <c r="D95" s="1"/>
      <c r="E95" s="1"/>
      <c r="F95" s="1">
        <f t="shared" si="2"/>
        <v>20200</v>
      </c>
      <c r="G95" s="2" t="s">
        <v>100</v>
      </c>
    </row>
    <row r="96" spans="1:7" x14ac:dyDescent="0.25">
      <c r="A96" t="s">
        <v>101</v>
      </c>
      <c r="C96" s="1">
        <v>1</v>
      </c>
      <c r="D96" s="1"/>
      <c r="E96" s="1"/>
      <c r="F96" s="1">
        <f t="shared" si="2"/>
        <v>1</v>
      </c>
      <c r="G96" s="2">
        <v>36008</v>
      </c>
    </row>
    <row r="97" spans="1:7" x14ac:dyDescent="0.25">
      <c r="A97" t="s">
        <v>102</v>
      </c>
      <c r="C97" s="1">
        <v>1</v>
      </c>
      <c r="D97" s="1"/>
      <c r="E97" s="1"/>
      <c r="F97" s="1">
        <f t="shared" si="2"/>
        <v>1</v>
      </c>
      <c r="G97" s="2">
        <v>32874</v>
      </c>
    </row>
    <row r="98" spans="1:7" x14ac:dyDescent="0.25">
      <c r="A98" t="s">
        <v>103</v>
      </c>
      <c r="C98" s="1">
        <v>1</v>
      </c>
      <c r="D98" s="1"/>
      <c r="E98" s="1"/>
      <c r="F98" s="1">
        <f t="shared" si="2"/>
        <v>1</v>
      </c>
      <c r="G98" s="2">
        <v>32176</v>
      </c>
    </row>
    <row r="99" spans="1:7" x14ac:dyDescent="0.25">
      <c r="A99" t="s">
        <v>104</v>
      </c>
      <c r="C99" s="1">
        <v>1</v>
      </c>
      <c r="D99" s="1"/>
      <c r="E99" s="1"/>
      <c r="F99" s="1">
        <f t="shared" si="2"/>
        <v>1</v>
      </c>
      <c r="G99" s="2">
        <v>25043</v>
      </c>
    </row>
    <row r="100" spans="1:7" x14ac:dyDescent="0.25">
      <c r="A100" t="s">
        <v>105</v>
      </c>
      <c r="C100" s="1">
        <v>1</v>
      </c>
      <c r="D100" s="1"/>
      <c r="E100" s="1"/>
      <c r="F100" s="1">
        <f t="shared" si="2"/>
        <v>1</v>
      </c>
      <c r="G100" s="2">
        <v>30954</v>
      </c>
    </row>
    <row r="101" spans="1:7" x14ac:dyDescent="0.25">
      <c r="A101" t="s">
        <v>106</v>
      </c>
      <c r="C101" s="1">
        <v>1</v>
      </c>
      <c r="D101" s="1"/>
      <c r="E101" s="1"/>
      <c r="F101" s="1">
        <f t="shared" si="2"/>
        <v>1</v>
      </c>
      <c r="G101" s="2">
        <v>34039</v>
      </c>
    </row>
    <row r="102" spans="1:7" x14ac:dyDescent="0.25">
      <c r="A102" t="s">
        <v>107</v>
      </c>
      <c r="C102" s="1">
        <v>2</v>
      </c>
      <c r="D102" s="1"/>
      <c r="E102" s="1"/>
      <c r="F102" s="1">
        <f t="shared" si="2"/>
        <v>2</v>
      </c>
      <c r="G102" s="2">
        <v>33801</v>
      </c>
    </row>
    <row r="103" spans="1:7" x14ac:dyDescent="0.25">
      <c r="C103" s="1"/>
      <c r="D103" s="1"/>
      <c r="E103" s="1"/>
      <c r="F103" s="1">
        <f t="shared" si="2"/>
        <v>0</v>
      </c>
      <c r="G103" s="2"/>
    </row>
    <row r="104" spans="1:7" x14ac:dyDescent="0.25">
      <c r="A104" t="s">
        <v>108</v>
      </c>
      <c r="C104" s="6"/>
      <c r="D104" s="6">
        <v>1</v>
      </c>
      <c r="E104" s="6"/>
      <c r="F104" s="1">
        <f t="shared" si="2"/>
        <v>1</v>
      </c>
      <c r="G104" s="2">
        <v>44681</v>
      </c>
    </row>
    <row r="105" spans="1:7" x14ac:dyDescent="0.25">
      <c r="A105" t="s">
        <v>109</v>
      </c>
      <c r="C105" s="6">
        <v>0</v>
      </c>
      <c r="D105" s="6">
        <v>1</v>
      </c>
      <c r="E105" s="6"/>
      <c r="F105" s="1">
        <f t="shared" si="2"/>
        <v>1</v>
      </c>
      <c r="G105" s="2">
        <v>44680</v>
      </c>
    </row>
    <row r="106" spans="1:7" x14ac:dyDescent="0.25">
      <c r="C106" s="6"/>
      <c r="D106" s="6"/>
      <c r="E106" s="6"/>
      <c r="F106" s="1">
        <f t="shared" si="2"/>
        <v>0</v>
      </c>
      <c r="G106" s="2"/>
    </row>
    <row r="107" spans="1:7" x14ac:dyDescent="0.25">
      <c r="C107" s="1"/>
      <c r="D107" s="1"/>
      <c r="E107" s="1"/>
      <c r="F107" s="1">
        <f t="shared" si="2"/>
        <v>0</v>
      </c>
      <c r="G107" s="2"/>
    </row>
    <row r="108" spans="1:7" x14ac:dyDescent="0.25">
      <c r="A108" t="s">
        <v>110</v>
      </c>
      <c r="C108" s="1">
        <v>12500</v>
      </c>
      <c r="D108" s="1"/>
      <c r="E108" s="1"/>
      <c r="F108" s="1">
        <f t="shared" si="2"/>
        <v>12500</v>
      </c>
      <c r="G108" s="2">
        <v>36974</v>
      </c>
    </row>
    <row r="109" spans="1:7" x14ac:dyDescent="0.25">
      <c r="A109" t="s">
        <v>111</v>
      </c>
      <c r="C109" s="1">
        <v>65000</v>
      </c>
      <c r="D109" s="1"/>
      <c r="E109" s="1"/>
      <c r="F109" s="1">
        <f t="shared" si="2"/>
        <v>65000</v>
      </c>
      <c r="G109" s="2">
        <v>31778</v>
      </c>
    </row>
    <row r="110" spans="1:7" x14ac:dyDescent="0.25">
      <c r="A110" t="s">
        <v>112</v>
      </c>
      <c r="C110" s="1">
        <v>50000</v>
      </c>
      <c r="D110" s="1"/>
      <c r="E110" s="1"/>
      <c r="F110" s="1">
        <f t="shared" si="2"/>
        <v>50000</v>
      </c>
      <c r="G110" s="2">
        <v>32909</v>
      </c>
    </row>
    <row r="111" spans="1:7" x14ac:dyDescent="0.25">
      <c r="A111" t="s">
        <v>113</v>
      </c>
      <c r="C111" s="1">
        <v>1000</v>
      </c>
      <c r="D111" s="1"/>
      <c r="E111" s="1"/>
      <c r="F111" s="1">
        <f t="shared" si="2"/>
        <v>1000</v>
      </c>
      <c r="G111" s="2">
        <v>32909</v>
      </c>
    </row>
    <row r="112" spans="1:7" x14ac:dyDescent="0.25">
      <c r="A112" t="s">
        <v>114</v>
      </c>
      <c r="C112" s="1">
        <v>50000</v>
      </c>
      <c r="D112" s="1"/>
      <c r="E112" s="1"/>
      <c r="F112" s="1">
        <f t="shared" si="2"/>
        <v>50000</v>
      </c>
      <c r="G112" s="2">
        <v>32115</v>
      </c>
    </row>
    <row r="113" spans="1:7" x14ac:dyDescent="0.25">
      <c r="A113" t="s">
        <v>115</v>
      </c>
      <c r="C113" s="1">
        <v>60500</v>
      </c>
      <c r="D113" s="1"/>
      <c r="E113" s="1"/>
      <c r="F113" s="1">
        <f t="shared" si="2"/>
        <v>60500</v>
      </c>
      <c r="G113" s="2">
        <v>36189</v>
      </c>
    </row>
    <row r="114" spans="1:7" x14ac:dyDescent="0.25">
      <c r="C114" s="1"/>
      <c r="D114" s="1"/>
      <c r="E114" s="1"/>
      <c r="F114" s="1"/>
      <c r="G114" s="2"/>
    </row>
    <row r="115" spans="1:7" x14ac:dyDescent="0.25">
      <c r="A115" t="s">
        <v>116</v>
      </c>
      <c r="C115" s="1">
        <v>1</v>
      </c>
      <c r="D115" s="1"/>
      <c r="E115" s="1"/>
      <c r="F115" s="1">
        <f t="shared" si="2"/>
        <v>1</v>
      </c>
      <c r="G115" s="2" t="s">
        <v>100</v>
      </c>
    </row>
    <row r="116" spans="1:7" x14ac:dyDescent="0.25">
      <c r="A116" t="s">
        <v>117</v>
      </c>
      <c r="C116" s="1">
        <v>2100</v>
      </c>
      <c r="D116" s="1"/>
      <c r="E116" s="1"/>
      <c r="F116" s="1">
        <f t="shared" si="2"/>
        <v>2100</v>
      </c>
      <c r="G116" s="2">
        <v>1432</v>
      </c>
    </row>
    <row r="117" spans="1:7" x14ac:dyDescent="0.25">
      <c r="A117" t="s">
        <v>118</v>
      </c>
      <c r="C117" s="1">
        <v>1</v>
      </c>
      <c r="D117" s="1"/>
      <c r="E117" s="1"/>
      <c r="F117" s="1">
        <f t="shared" si="2"/>
        <v>1</v>
      </c>
      <c r="G117" s="2">
        <v>24356</v>
      </c>
    </row>
    <row r="118" spans="1:7" x14ac:dyDescent="0.25">
      <c r="A118" t="s">
        <v>119</v>
      </c>
      <c r="C118" s="1">
        <v>1</v>
      </c>
      <c r="D118" s="1"/>
      <c r="E118" s="1"/>
      <c r="F118" s="1">
        <f t="shared" si="2"/>
        <v>1</v>
      </c>
      <c r="G118" s="2">
        <v>39532</v>
      </c>
    </row>
    <row r="119" spans="1:7" x14ac:dyDescent="0.25">
      <c r="A119" t="s">
        <v>120</v>
      </c>
      <c r="C119" s="1">
        <v>1</v>
      </c>
      <c r="D119" s="1"/>
      <c r="E119" s="1"/>
      <c r="F119" s="1">
        <f t="shared" si="2"/>
        <v>1</v>
      </c>
      <c r="G119" s="2">
        <v>39532</v>
      </c>
    </row>
    <row r="120" spans="1:7" x14ac:dyDescent="0.25">
      <c r="A120" t="s">
        <v>121</v>
      </c>
      <c r="C120" s="1">
        <v>1</v>
      </c>
      <c r="D120" s="1"/>
      <c r="E120" s="1"/>
      <c r="F120" s="1">
        <f t="shared" si="2"/>
        <v>1</v>
      </c>
      <c r="G120" s="2">
        <v>39532</v>
      </c>
    </row>
    <row r="121" spans="1:7" x14ac:dyDescent="0.25">
      <c r="C121" s="1"/>
      <c r="D121" s="1"/>
      <c r="E121" s="1"/>
      <c r="F121" s="1"/>
      <c r="G121" s="2"/>
    </row>
    <row r="122" spans="1:7" x14ac:dyDescent="0.25">
      <c r="A122" t="s">
        <v>122</v>
      </c>
      <c r="C122" s="1">
        <v>1</v>
      </c>
      <c r="D122" s="1"/>
      <c r="E122" s="1"/>
      <c r="F122" s="1">
        <f t="shared" si="2"/>
        <v>1</v>
      </c>
      <c r="G122" s="2">
        <v>9295</v>
      </c>
    </row>
    <row r="123" spans="1:7" x14ac:dyDescent="0.25">
      <c r="A123" t="s">
        <v>123</v>
      </c>
      <c r="C123" s="1">
        <v>10122</v>
      </c>
      <c r="D123" s="1"/>
      <c r="E123" s="1"/>
      <c r="F123" s="1">
        <f t="shared" si="2"/>
        <v>10122</v>
      </c>
      <c r="G123" s="2">
        <v>23276</v>
      </c>
    </row>
    <row r="124" spans="1:7" x14ac:dyDescent="0.25">
      <c r="A124" t="s">
        <v>124</v>
      </c>
      <c r="C124" s="1">
        <v>25</v>
      </c>
      <c r="D124" s="1"/>
      <c r="E124" s="1"/>
      <c r="F124" s="1">
        <f t="shared" si="2"/>
        <v>25</v>
      </c>
      <c r="G124" s="2">
        <v>27907</v>
      </c>
    </row>
    <row r="125" spans="1:7" x14ac:dyDescent="0.25">
      <c r="A125" t="s">
        <v>125</v>
      </c>
      <c r="C125" s="1">
        <v>1</v>
      </c>
      <c r="D125" s="1"/>
      <c r="E125" s="1"/>
      <c r="F125" s="1">
        <f t="shared" si="2"/>
        <v>1</v>
      </c>
      <c r="G125" s="2">
        <v>33115</v>
      </c>
    </row>
    <row r="126" spans="1:7" x14ac:dyDescent="0.25">
      <c r="A126" t="s">
        <v>126</v>
      </c>
      <c r="C126" s="1">
        <v>1</v>
      </c>
      <c r="D126" s="1"/>
      <c r="E126" s="1"/>
      <c r="F126" s="1">
        <f t="shared" si="2"/>
        <v>1</v>
      </c>
      <c r="G126" s="2" t="s">
        <v>127</v>
      </c>
    </row>
    <row r="127" spans="1:7" x14ac:dyDescent="0.25">
      <c r="A127" t="s">
        <v>128</v>
      </c>
      <c r="C127" s="1">
        <v>1</v>
      </c>
      <c r="D127" s="1"/>
      <c r="E127" s="1"/>
      <c r="F127" s="1">
        <f t="shared" si="2"/>
        <v>1</v>
      </c>
      <c r="G127" s="2">
        <v>36975</v>
      </c>
    </row>
    <row r="128" spans="1:7" x14ac:dyDescent="0.25">
      <c r="A128" t="s">
        <v>129</v>
      </c>
      <c r="C128" s="1">
        <v>1</v>
      </c>
      <c r="D128" s="1"/>
      <c r="E128" s="1"/>
      <c r="F128" s="1">
        <f t="shared" si="2"/>
        <v>1</v>
      </c>
      <c r="G128" s="2">
        <v>36189</v>
      </c>
    </row>
    <row r="129" spans="1:7" x14ac:dyDescent="0.25">
      <c r="A129" t="s">
        <v>130</v>
      </c>
      <c r="C129" s="1">
        <v>1</v>
      </c>
      <c r="D129" s="1"/>
      <c r="E129" s="1"/>
      <c r="F129" s="1">
        <f t="shared" si="2"/>
        <v>1</v>
      </c>
      <c r="G129" s="2">
        <v>36298</v>
      </c>
    </row>
    <row r="130" spans="1:7" x14ac:dyDescent="0.25">
      <c r="A130" t="s">
        <v>131</v>
      </c>
      <c r="C130" s="1">
        <v>1</v>
      </c>
      <c r="D130" s="1"/>
      <c r="E130" s="1"/>
      <c r="F130" s="1">
        <f t="shared" si="2"/>
        <v>1</v>
      </c>
      <c r="G130" s="2">
        <v>24356</v>
      </c>
    </row>
    <row r="131" spans="1:7" x14ac:dyDescent="0.25">
      <c r="A131" t="s">
        <v>132</v>
      </c>
      <c r="C131" s="1">
        <v>200</v>
      </c>
      <c r="D131" s="1">
        <v>0</v>
      </c>
      <c r="E131" s="1"/>
      <c r="F131" s="1">
        <f t="shared" si="2"/>
        <v>200</v>
      </c>
      <c r="G131" s="2">
        <v>1</v>
      </c>
    </row>
    <row r="132" spans="1:7" x14ac:dyDescent="0.25">
      <c r="A132" t="s">
        <v>133</v>
      </c>
      <c r="C132" s="1"/>
      <c r="D132" s="1"/>
      <c r="E132" s="1"/>
      <c r="F132" s="1"/>
      <c r="G132" s="2"/>
    </row>
    <row r="133" spans="1:7" x14ac:dyDescent="0.25">
      <c r="A133" t="s">
        <v>134</v>
      </c>
      <c r="C133" s="1">
        <v>900000</v>
      </c>
      <c r="D133" s="1"/>
      <c r="E133" s="1">
        <v>900000</v>
      </c>
      <c r="F133" s="1">
        <f t="shared" si="2"/>
        <v>0</v>
      </c>
      <c r="G133" s="2">
        <v>42695</v>
      </c>
    </row>
    <row r="134" spans="1:7" x14ac:dyDescent="0.25">
      <c r="C134" s="1"/>
      <c r="D134" s="1"/>
      <c r="E134" s="1"/>
      <c r="F134" s="1"/>
      <c r="G134" s="2"/>
    </row>
    <row r="135" spans="1:7" x14ac:dyDescent="0.25">
      <c r="C135" s="1"/>
      <c r="D135" s="1"/>
      <c r="E135" s="1"/>
      <c r="F135" s="1"/>
      <c r="G135" s="2"/>
    </row>
    <row r="136" spans="1:7" x14ac:dyDescent="0.25">
      <c r="C136" s="7">
        <f>SUM(C9:C133)</f>
        <v>8315261.3300000001</v>
      </c>
      <c r="D136" s="7"/>
      <c r="E136" s="7"/>
      <c r="F136" s="7">
        <f>SUM(F8:F135)</f>
        <v>7609603.3300000001</v>
      </c>
      <c r="G136" s="2"/>
    </row>
    <row r="137" spans="1:7" x14ac:dyDescent="0.25">
      <c r="C137" s="1"/>
      <c r="D137" s="1"/>
      <c r="E137" s="1"/>
      <c r="F137" s="1"/>
      <c r="G137" s="2"/>
    </row>
    <row r="138" spans="1:7" x14ac:dyDescent="0.25">
      <c r="C138" s="1">
        <f>SUM(C9:C37)</f>
        <v>5517288.3300000001</v>
      </c>
      <c r="D138" s="1">
        <f>SUM(D9:D37)</f>
        <v>221327</v>
      </c>
      <c r="E138" s="1">
        <f>SUM(E9:E37)</f>
        <v>15887</v>
      </c>
      <c r="F138" s="1">
        <f>SUM(F9:F37)</f>
        <v>5722728.3300000001</v>
      </c>
      <c r="G138" s="2"/>
    </row>
    <row r="139" spans="1:7" x14ac:dyDescent="0.25">
      <c r="C139" s="1">
        <f>SUM(C39:C79)</f>
        <v>725791</v>
      </c>
      <c r="D139" s="1">
        <f t="shared" ref="D139:F139" si="3">SUM(D39:D79)</f>
        <v>0</v>
      </c>
      <c r="E139" s="1">
        <f t="shared" si="3"/>
        <v>11100</v>
      </c>
      <c r="F139" s="1">
        <f t="shared" si="3"/>
        <v>714691</v>
      </c>
      <c r="G139" s="2"/>
    </row>
    <row r="140" spans="1:7" x14ac:dyDescent="0.25">
      <c r="C140" s="1">
        <f>SUM(C81:C131)</f>
        <v>1172182</v>
      </c>
      <c r="D140" s="1">
        <f>SUM(D81:D131)</f>
        <v>2</v>
      </c>
      <c r="E140" s="1">
        <f>SUM(E81:E131)</f>
        <v>0</v>
      </c>
      <c r="F140" s="1">
        <f>SUM(F81:F131)</f>
        <v>1172184</v>
      </c>
      <c r="G140" s="2"/>
    </row>
    <row r="141" spans="1:7" x14ac:dyDescent="0.25">
      <c r="C141" s="1">
        <f>C133</f>
        <v>900000</v>
      </c>
      <c r="D141" s="1">
        <f>D133</f>
        <v>0</v>
      </c>
      <c r="E141" s="1">
        <f>E133</f>
        <v>900000</v>
      </c>
      <c r="F141" s="1">
        <f>F133</f>
        <v>0</v>
      </c>
      <c r="G141" s="2"/>
    </row>
    <row r="142" spans="1:7" x14ac:dyDescent="0.25">
      <c r="C142" s="7">
        <f>SUM(C138:C141)</f>
        <v>8315261.3300000001</v>
      </c>
      <c r="D142" s="7">
        <f>SUM(D138:D141)</f>
        <v>221329</v>
      </c>
      <c r="E142" s="7">
        <f>SUM(E138:E141)</f>
        <v>926987</v>
      </c>
      <c r="F142" s="7">
        <f>SUM(F138:F141)</f>
        <v>7609603.3300000001</v>
      </c>
      <c r="G142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NigelHayes</dc:creator>
  <cp:lastModifiedBy>NigelHayes</cp:lastModifiedBy>
  <dcterms:created xsi:type="dcterms:W3CDTF">2023-05-12T11:48:43Z</dcterms:created>
  <dcterms:modified xsi:type="dcterms:W3CDTF">2023-05-12T11:51:40Z</dcterms:modified>
</cp:coreProperties>
</file>